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9001"/>
  <workbookPr defaultThemeVersion="124226"/>
  <mc:AlternateContent xmlns:mc="http://schemas.openxmlformats.org/markup-compatibility/2006">
    <mc:Choice Requires="x15">
      <x15ac:absPath xmlns:x15ac="http://schemas.microsoft.com/office/spreadsheetml/2010/11/ac" url="C:\Users\LaCrystal\Downloads\"/>
    </mc:Choice>
  </mc:AlternateContent>
  <bookViews>
    <workbookView xWindow="0" yWindow="0" windowWidth="19620" windowHeight="7020" xr2:uid="{00000000-000D-0000-FFFF-FFFF00000000}"/>
  </bookViews>
  <sheets>
    <sheet name="Budget Planning Form" sheetId="1" r:id="rId1"/>
    <sheet name="Budget Narrative Template" sheetId="2" r:id="rId2"/>
  </sheets>
  <definedNames>
    <definedName name="_xlnm.Print_Area" localSheetId="1">'Budget Narrative Template'!$A$1:$D$126</definedName>
    <definedName name="_xlnm.Print_Area" localSheetId="0">'Budget Planning Form'!$A$1:$E$106</definedName>
  </definedNames>
  <calcPr calcId="171027"/>
</workbook>
</file>

<file path=xl/calcChain.xml><?xml version="1.0" encoding="utf-8"?>
<calcChain xmlns="http://schemas.openxmlformats.org/spreadsheetml/2006/main">
  <c r="D31" i="1" l="1"/>
  <c r="C2" i="1"/>
  <c r="E3" i="1" l="1"/>
  <c r="D122" i="2" l="1"/>
  <c r="D14" i="2"/>
  <c r="D15" i="2"/>
  <c r="D16" i="2"/>
  <c r="D17" i="2"/>
  <c r="D13" i="2"/>
  <c r="D4" i="2"/>
  <c r="D5" i="2"/>
  <c r="D6" i="2"/>
  <c r="D7" i="2"/>
  <c r="D3" i="2"/>
  <c r="B122" i="2" l="1"/>
  <c r="D110" i="2"/>
  <c r="D102" i="2"/>
  <c r="D94" i="2"/>
  <c r="D85" i="2"/>
  <c r="D75" i="2"/>
  <c r="D36" i="2" l="1"/>
  <c r="D35" i="2"/>
  <c r="D34" i="2"/>
  <c r="D33" i="2"/>
  <c r="D32" i="2"/>
  <c r="D19" i="2"/>
  <c r="D37" i="2" l="1"/>
  <c r="D65" i="2"/>
  <c r="D24" i="2"/>
  <c r="D25" i="2"/>
  <c r="D27" i="2"/>
  <c r="D26" i="2"/>
  <c r="D23" i="2" l="1"/>
  <c r="D28" i="2" s="1"/>
  <c r="D9" i="2"/>
  <c r="E65" i="1" l="1"/>
  <c r="E64" i="1"/>
  <c r="E50" i="1"/>
  <c r="E49" i="1"/>
  <c r="E28" i="1"/>
  <c r="E27" i="1"/>
  <c r="E63" i="1"/>
  <c r="E62" i="1"/>
  <c r="C79" i="1" l="1"/>
  <c r="D79" i="1"/>
  <c r="E78" i="1"/>
  <c r="D83" i="1" l="1"/>
  <c r="C83" i="1"/>
  <c r="D74" i="1"/>
  <c r="C74" i="1"/>
  <c r="D66" i="1"/>
  <c r="C66" i="1"/>
  <c r="D51" i="1"/>
  <c r="C51" i="1"/>
  <c r="C31" i="1"/>
  <c r="E57" i="1"/>
  <c r="E58" i="1"/>
  <c r="E41" i="1"/>
  <c r="E42" i="1"/>
  <c r="C85" i="1" l="1"/>
  <c r="E2" i="1" s="1"/>
  <c r="D85" i="1"/>
  <c r="E4" i="1" s="1"/>
  <c r="D103" i="1"/>
  <c r="E13" i="1"/>
  <c r="E14" i="1"/>
  <c r="E59" i="1" l="1"/>
  <c r="E72" i="1"/>
  <c r="E61" i="1"/>
  <c r="E60" i="1"/>
  <c r="E45" i="1"/>
  <c r="E44" i="1"/>
  <c r="E43" i="1"/>
  <c r="E29" i="1"/>
  <c r="E30" i="1"/>
  <c r="E18" i="1"/>
  <c r="E19" i="1"/>
  <c r="E20" i="1"/>
  <c r="E21" i="1"/>
  <c r="E22" i="1"/>
  <c r="E5" i="1" l="1"/>
  <c r="C103" i="1"/>
  <c r="E25" i="1"/>
  <c r="E26" i="1"/>
  <c r="E54" i="1"/>
  <c r="E55" i="1"/>
  <c r="E56" i="1"/>
  <c r="E46" i="1"/>
  <c r="E34" i="1"/>
  <c r="E35" i="1"/>
  <c r="E36" i="1"/>
  <c r="E37" i="1"/>
  <c r="E38" i="1"/>
  <c r="E39" i="1"/>
  <c r="E40" i="1"/>
  <c r="E47" i="1"/>
  <c r="E48" i="1"/>
  <c r="E69" i="1"/>
  <c r="E70" i="1"/>
  <c r="E71" i="1"/>
  <c r="E73" i="1"/>
  <c r="E82" i="1"/>
  <c r="E83" i="1" s="1"/>
  <c r="E77" i="1"/>
  <c r="E79" i="1" s="1"/>
  <c r="E24" i="1"/>
  <c r="E23" i="1"/>
  <c r="E10" i="1"/>
  <c r="E11" i="1"/>
  <c r="E12" i="1"/>
  <c r="E15" i="1"/>
  <c r="E16" i="1"/>
  <c r="E17" i="1"/>
  <c r="E9" i="1"/>
  <c r="E31" i="1" l="1"/>
  <c r="E74" i="1"/>
  <c r="E66" i="1"/>
  <c r="E51" i="1"/>
  <c r="E85" i="1" l="1"/>
</calcChain>
</file>

<file path=xl/sharedStrings.xml><?xml version="1.0" encoding="utf-8"?>
<sst xmlns="http://schemas.openxmlformats.org/spreadsheetml/2006/main" count="296" uniqueCount="212">
  <si>
    <t>Category Description</t>
  </si>
  <si>
    <t>Budget Code</t>
  </si>
  <si>
    <t>Federal Funds</t>
  </si>
  <si>
    <t>Total Funds</t>
  </si>
  <si>
    <t>#181-100</t>
  </si>
  <si>
    <t>#181-200</t>
  </si>
  <si>
    <t>#182-100</t>
  </si>
  <si>
    <t>#182-200</t>
  </si>
  <si>
    <t>#183-100</t>
  </si>
  <si>
    <t>#183-200</t>
  </si>
  <si>
    <t>#223-100</t>
  </si>
  <si>
    <t>#223-200</t>
  </si>
  <si>
    <t>#181-400</t>
  </si>
  <si>
    <t>#182-400</t>
  </si>
  <si>
    <t>#183-400</t>
  </si>
  <si>
    <t>#223-300</t>
  </si>
  <si>
    <t>#181-300</t>
  </si>
  <si>
    <t>#182-300</t>
  </si>
  <si>
    <t>#183-300</t>
  </si>
  <si>
    <t>#254-100</t>
  </si>
  <si>
    <t>#254-200</t>
  </si>
  <si>
    <t>#254-300</t>
  </si>
  <si>
    <t>#254-400</t>
  </si>
  <si>
    <t>#181-500</t>
  </si>
  <si>
    <t>#182-500</t>
  </si>
  <si>
    <t>#183-500</t>
  </si>
  <si>
    <t>#223-500</t>
  </si>
  <si>
    <t>#430-700</t>
  </si>
  <si>
    <t>Position Title</t>
  </si>
  <si>
    <t>1.  Basic Teacher &amp; Aides Salaries</t>
  </si>
  <si>
    <t>2.  Basic Teacher &amp; Aides Benefits</t>
  </si>
  <si>
    <t>#186-100</t>
  </si>
  <si>
    <t>#186-200</t>
  </si>
  <si>
    <t>#186-300</t>
  </si>
  <si>
    <t>Supplies &amp; Materials 400</t>
  </si>
  <si>
    <t>#186-400</t>
  </si>
  <si>
    <t>#186-500</t>
  </si>
  <si>
    <t>Salaries &amp; Fringes 100 &amp; 200</t>
  </si>
  <si>
    <t>Organization Name</t>
  </si>
  <si>
    <t>TOTAL Salaries &amp; Fringes 100 &amp; 200</t>
  </si>
  <si>
    <t>Director’s Name</t>
  </si>
  <si>
    <t>Program Type</t>
  </si>
  <si>
    <t>Purchased Services 300</t>
  </si>
  <si>
    <t>Capital Outlay (Equipment) 500</t>
  </si>
  <si>
    <t>Other Objects 600</t>
  </si>
  <si>
    <t>PLEASE ENSURE THAT THE AMOUNTS BUDGETED ON THIS FORM MATCH THE AMOUNTS ON THE BUDGET NARRATIVE AND BUDGET SUMMARY</t>
  </si>
  <si>
    <t>5. Generational Family Services Teacher Salary</t>
  </si>
  <si>
    <t>TOTAL Purchased Services 300</t>
  </si>
  <si>
    <t>TOTAL Supplies &amp; Materials 400</t>
  </si>
  <si>
    <t>Indirect Costs 700</t>
  </si>
  <si>
    <t>TOTAL Capital Outlay (Equipment) 500</t>
  </si>
  <si>
    <t>TOTAL Other Objects 600</t>
  </si>
  <si>
    <t>TOTAL Indirect Costs 700</t>
  </si>
  <si>
    <t>Other Administrator Salaries &amp; Benefits</t>
  </si>
  <si>
    <t>3.  Literacy Coordinator Salary</t>
  </si>
  <si>
    <t>4.  Literacy Coordinator Benefits</t>
  </si>
  <si>
    <t>GRAND TOTAL OF ALL BUDGETED FUNDS</t>
  </si>
  <si>
    <t>Salary Amount</t>
  </si>
  <si>
    <t>Benefits Amount</t>
  </si>
  <si>
    <t>6. Generational Family Services Teacher Benefits</t>
  </si>
  <si>
    <t>7.  Secondary Teacher &amp; Aides Salaries</t>
  </si>
  <si>
    <t>8.  Secondary Teacher &amp; Aides Benefits</t>
  </si>
  <si>
    <t>9.  ESL Teacher &amp; Aides Salaries (Not part of IEL/CE Federal Grant)</t>
  </si>
  <si>
    <t>10.  ESL Teacher &amp; Aides Benefits (Not part of IEL/CE Federal Grant)</t>
  </si>
  <si>
    <t>11.  Integrated Education &amp; Training - Salaries</t>
  </si>
  <si>
    <t>12.  Integrated Education &amp; Training - Benefits</t>
  </si>
  <si>
    <r>
      <t xml:space="preserve">13.  Improvement of Instruction - Salaries     </t>
    </r>
    <r>
      <rPr>
        <b/>
        <sz val="11"/>
        <color theme="1"/>
        <rFont val="Times New Roman"/>
        <family val="1"/>
      </rPr>
      <t xml:space="preserve"> </t>
    </r>
  </si>
  <si>
    <r>
      <t xml:space="preserve">14.  Improvement of Instruction - Benefits     </t>
    </r>
    <r>
      <rPr>
        <b/>
        <sz val="11"/>
        <color theme="1"/>
        <rFont val="Times New Roman"/>
        <family val="1"/>
      </rPr>
      <t xml:space="preserve"> </t>
    </r>
  </si>
  <si>
    <t>(Indicate
Program Type Here)</t>
  </si>
  <si>
    <t>5% Admin</t>
  </si>
  <si>
    <t>State/Other Funds</t>
  </si>
  <si>
    <t>#221-100</t>
  </si>
  <si>
    <t>#221-200</t>
  </si>
  <si>
    <t>#221-300</t>
  </si>
  <si>
    <t>#221-400</t>
  </si>
  <si>
    <t>#223-400</t>
  </si>
  <si>
    <t>#224-100</t>
  </si>
  <si>
    <t>#224-200</t>
  </si>
  <si>
    <t>#224-300</t>
  </si>
  <si>
    <t>#224-400</t>
  </si>
  <si>
    <t>19. Improvement of Instruction In-service and Staff Training Salaries</t>
  </si>
  <si>
    <t>20. Improvement of Instruction In-service and Staff Training Benefits</t>
  </si>
  <si>
    <t>21.  Custodial Salaries</t>
  </si>
  <si>
    <t xml:space="preserve">22. Custodial Employee Benefits </t>
  </si>
  <si>
    <t>23.  Travel Expenses Literacy Coordinator</t>
  </si>
  <si>
    <t>24.  Travel Expenses Basic Teachers</t>
  </si>
  <si>
    <t>26.  Travel Expenses Secondary Teachers</t>
  </si>
  <si>
    <t>25. Purchased Services Basic Teachers</t>
  </si>
  <si>
    <t>27. Purchased Services Secondary Teachers</t>
  </si>
  <si>
    <t>28.  Travel Expenses ESL Teachers</t>
  </si>
  <si>
    <t>29. Purchased Services ESL Teachers</t>
  </si>
  <si>
    <t>30. Travel Expense for Generational Family Services Teacher</t>
  </si>
  <si>
    <t>31. Purchased Services for Generational Family Services Teacher</t>
  </si>
  <si>
    <t>32.  Integrated Education &amp; Training - Purchased Services (State AE funds can not be used for IET.)</t>
  </si>
  <si>
    <r>
      <t xml:space="preserve">33.  Improvement of Instruction - Travel     </t>
    </r>
    <r>
      <rPr>
        <b/>
        <sz val="11"/>
        <color theme="1"/>
        <rFont val="Times New Roman"/>
        <family val="1"/>
      </rPr>
      <t xml:space="preserve"> </t>
    </r>
  </si>
  <si>
    <t xml:space="preserve">34.  Improvement of Instruction - Purchased Services      </t>
  </si>
  <si>
    <t>35.  Travel Expenses Adult Educ. Director</t>
  </si>
  <si>
    <t>36.  Travel Expenses Other Administrator</t>
  </si>
  <si>
    <t>37.  Advertising, Printing, Etc.</t>
  </si>
  <si>
    <t>38. Improvement of Instruction In-service and Staff Training Purchased Services</t>
  </si>
  <si>
    <t>39.  Utilities, Rent, Telephone, Repairs, Etc.</t>
  </si>
  <si>
    <t>40.  Instr. Materials and Supplies Basic Level</t>
  </si>
  <si>
    <t>41.  Instr. Materials and Supplies H. S. Level</t>
  </si>
  <si>
    <t>42.  Instr. Materials and Supplies ESL Level</t>
  </si>
  <si>
    <t>43. Instr. Materials and Supplies Generational Family Services</t>
  </si>
  <si>
    <t>44. Instr. Materials and Supplies Generational Family Services Career Pathway</t>
  </si>
  <si>
    <t>45.  Integrated Education &amp; Training - Supplies &amp; Materials  (State AE funds can not be used for IET.)</t>
  </si>
  <si>
    <r>
      <t xml:space="preserve">46.  Improvement of Instruction - Materials     </t>
    </r>
    <r>
      <rPr>
        <b/>
        <sz val="11"/>
        <color theme="1"/>
        <rFont val="Times New Roman"/>
        <family val="1"/>
      </rPr>
      <t xml:space="preserve"> </t>
    </r>
  </si>
  <si>
    <r>
      <t xml:space="preserve">47.  Office Supplies, Postage, Diplomas, Etc.     </t>
    </r>
    <r>
      <rPr>
        <b/>
        <sz val="11"/>
        <color theme="1"/>
        <rFont val="Times New Roman"/>
        <family val="1"/>
      </rPr>
      <t xml:space="preserve"> </t>
    </r>
  </si>
  <si>
    <t>48. Adult Education Director Supplies &amp; Material</t>
  </si>
  <si>
    <t>49. Other Administrator Supplies &amp; Material</t>
  </si>
  <si>
    <t>50. Improvement of Instruction In-service and Staff Training Supplies &amp; Materials</t>
  </si>
  <si>
    <t>51.  Custodial Supplies and Materials</t>
  </si>
  <si>
    <t>59.  Indirect Costs (State AE funds can not be used for indirect costs.)</t>
  </si>
  <si>
    <t>Total (Must match Lines 17 and 18)</t>
  </si>
  <si>
    <t>Position</t>
  </si>
  <si>
    <t>Annual Salary/Rate</t>
  </si>
  <si>
    <t>insert line above to retain formatting</t>
  </si>
  <si>
    <t>Rate</t>
  </si>
  <si>
    <t>Total Wages</t>
  </si>
  <si>
    <t>Cost</t>
  </si>
  <si>
    <t>Description</t>
  </si>
  <si>
    <t>Mileage</t>
  </si>
  <si>
    <t>$50/mo. x 12 mo.</t>
  </si>
  <si>
    <t>$900 per unit x 6</t>
  </si>
  <si>
    <t>Program-wide license</t>
  </si>
  <si>
    <t>Item</t>
  </si>
  <si>
    <t>Item(s)</t>
  </si>
  <si>
    <t>Percent FTE</t>
  </si>
  <si>
    <t>Other Funds</t>
  </si>
  <si>
    <t>Employee Benefits/Fringe (200) - Funds Requested</t>
  </si>
  <si>
    <t>Salary (100) - Funds Requested</t>
  </si>
  <si>
    <t>Purchased Services (300) - Funds Requested</t>
  </si>
  <si>
    <t>Insert line above to retain formatting</t>
  </si>
  <si>
    <t>Capital Outlay/Equipment (500) - Funds Requested</t>
  </si>
  <si>
    <t>Other Objects (600) - Funds Requested</t>
  </si>
  <si>
    <t>Indirect Costs (700) - Funds Requested</t>
  </si>
  <si>
    <t xml:space="preserve">58.  Other budgeted items that do not fit in one of the categories above.*** </t>
  </si>
  <si>
    <t>AEFLA PROGRAM BUDGET PLANNING FORM 2018–19</t>
  </si>
  <si>
    <t>Description and Rate</t>
  </si>
  <si>
    <t>If including indirect costs, you must submit a copy of the organization's current approved Indirect Cost Rate Agreement (ICRA) with a federal agency or the SCDE. Only indirect costs that comply with the ICRA will be allowed. Explain what rate was used and to what direct costs it was applied. Show your calculations.</t>
  </si>
  <si>
    <t>Total Direct Cost</t>
  </si>
  <si>
    <t>Direct Costs to which Indirect Cost Rate Can Be Applied</t>
  </si>
  <si>
    <t>TOTAL INDIRECT COSTS</t>
  </si>
  <si>
    <t>Indirect Costs Rate</t>
  </si>
  <si>
    <r>
      <rPr>
        <sz val="11"/>
        <rFont val="Times New Roman"/>
        <family val="1"/>
      </rPr>
      <t>Indirect Cost Calculation</t>
    </r>
    <r>
      <rPr>
        <sz val="11"/>
        <color theme="1"/>
        <rFont val="Times New Roman"/>
        <family val="1"/>
      </rPr>
      <t xml:space="preserve">: A Base Amount is determined by adding together all direct costs (-) minus any items that are exempt from indirect costs (IDC). (Base Amount) x (Indirect Cost Rate) = Total Indirect Costs. Items that are exempt from IDC include equipment, alterations/renovations, portions of each contract exceeding $25,000 (i.e., only first $25,000 is included in base). </t>
    </r>
  </si>
  <si>
    <t>(Total Base Amount) x (Indirect Cost Rate) = Total Indirect Costs</t>
  </si>
  <si>
    <r>
      <rPr>
        <b/>
        <i/>
        <sz val="12"/>
        <color rgb="FFFF0000"/>
        <rFont val="Times New Roman"/>
        <family val="1"/>
      </rPr>
      <t>(sample)</t>
    </r>
    <r>
      <rPr>
        <b/>
        <i/>
        <sz val="12"/>
        <rFont val="Times New Roman"/>
        <family val="1"/>
      </rPr>
      <t xml:space="preserve"> Total Direct Costs</t>
    </r>
  </si>
  <si>
    <r>
      <rPr>
        <b/>
        <i/>
        <sz val="12"/>
        <color rgb="FFFF0000"/>
        <rFont val="Times New Roman"/>
        <family val="1"/>
      </rPr>
      <t>(sample)</t>
    </r>
    <r>
      <rPr>
        <b/>
        <i/>
        <sz val="12"/>
        <color theme="1"/>
        <rFont val="Times New Roman"/>
        <family val="1"/>
      </rPr>
      <t xml:space="preserve"> Total Base  Amount</t>
    </r>
  </si>
  <si>
    <t>Time Allocated to the Subgrant (percent FTE)</t>
  </si>
  <si>
    <t>Amount to be Charged to the Subgrant</t>
  </si>
  <si>
    <t>TOTAL Capital Outlay/Equipment REQUEST</t>
  </si>
  <si>
    <t>TOTAL Purchased Services REQUEST</t>
  </si>
  <si>
    <t>TOTAL Employee Benefits REQUEST</t>
  </si>
  <si>
    <t>TOTAL Salary REQUEST</t>
  </si>
  <si>
    <t>Supplies &amp; Materials (400)  - Funds Requested</t>
  </si>
  <si>
    <t>TOTAL Other Objects REQUEST</t>
  </si>
  <si>
    <r>
      <rPr>
        <b/>
        <sz val="11"/>
        <color theme="1"/>
        <rFont val="Times New Roman"/>
        <family val="1"/>
      </rPr>
      <t xml:space="preserve">**Lines 52-56: </t>
    </r>
    <r>
      <rPr>
        <sz val="11"/>
        <color theme="1"/>
        <rFont val="Times New Roman"/>
        <family val="1"/>
      </rPr>
      <t xml:space="preserve"> Requests may be budgeted in 181-500, 182-500, 183-500, 186-500 or 223-500, depending on where and how the Capital Outlay will be used and the justification. Some organizations consider equipment purchased under a certain value to be supplies, not capital outlay.  If you budget funds under the 400 category (supplies and materials), but will actually be purchasing equipment, you must request prior approval to make the purchase. The formal purchase approval process will be communicated to subgrantees.</t>
    </r>
  </si>
  <si>
    <r>
      <rPr>
        <b/>
        <sz val="11"/>
        <color theme="1"/>
        <rFont val="Times New Roman"/>
        <family val="1"/>
      </rPr>
      <t xml:space="preserve">***Line 58: </t>
    </r>
    <r>
      <rPr>
        <sz val="11"/>
        <color theme="1"/>
        <rFont val="Times New Roman"/>
        <family val="1"/>
      </rPr>
      <t xml:space="preserve"> Itemize all other object items that are not included in one of the existing categories.  </t>
    </r>
  </si>
  <si>
    <t>17.  Other Administrator Salaries* 
(List on Page 4.)</t>
  </si>
  <si>
    <t>18.  Other Administrator Benefits* 
(List on Page 4.)</t>
  </si>
  <si>
    <t>#200-600</t>
  </si>
  <si>
    <t>52.  Capital Outlay Basic Level** (See Page 4 for important directions.)</t>
  </si>
  <si>
    <t>53.  Capital Outlay Secondary Level** (See Page 4 for important directions.)</t>
  </si>
  <si>
    <t>54.  Capital Outlay ESL Level** (See Page 4 for important directions.)</t>
  </si>
  <si>
    <t>55.  Capital Outlay - Integrated Education &amp; Training** (See Page 4 for important directions.)  (State AE funds can not be used for IET.)</t>
  </si>
  <si>
    <t>56.  Capital Outlay Administrative** (See Page 4 for important directions.)</t>
  </si>
  <si>
    <r>
      <t xml:space="preserve">Salary (100) - Other Fund Sources: </t>
    </r>
    <r>
      <rPr>
        <b/>
        <i/>
        <sz val="12"/>
        <color theme="1"/>
        <rFont val="Times New Roman"/>
        <family val="1"/>
      </rPr>
      <t>Indicate any other staff positions, funded through other sources, that will support the program.</t>
    </r>
  </si>
  <si>
    <t>Position (Source)</t>
  </si>
  <si>
    <t>TOTAL Salary OTHER</t>
  </si>
  <si>
    <t>TOTAL Employee Benefits OTHER</t>
  </si>
  <si>
    <r>
      <t xml:space="preserve">Employee Benefit/Fringe (200) - Other Fund Sources: </t>
    </r>
    <r>
      <rPr>
        <b/>
        <i/>
        <sz val="12"/>
        <color theme="1"/>
        <rFont val="Times New Roman"/>
        <family val="1"/>
      </rPr>
      <t>Indicate any other funds and the sources used to support this fund category.</t>
    </r>
  </si>
  <si>
    <t>500 miles@ $.50/mile</t>
  </si>
  <si>
    <t>First Aid/CPR Training for staff</t>
  </si>
  <si>
    <r>
      <t xml:space="preserve">Purchased Services (300) - Other Fund Sources: </t>
    </r>
    <r>
      <rPr>
        <b/>
        <i/>
        <sz val="12"/>
        <color theme="1"/>
        <rFont val="Times New Roman"/>
        <family val="1"/>
      </rPr>
      <t>Indicate any other funds and the sources used to support this fund category.</t>
    </r>
  </si>
  <si>
    <t>Item(s) (Source)</t>
  </si>
  <si>
    <r>
      <rPr>
        <sz val="12"/>
        <rFont val="Times New Roman"/>
        <family val="1"/>
      </rPr>
      <t>Example Adult Education Director will provide daily oversight of the program</t>
    </r>
    <r>
      <rPr>
        <sz val="12"/>
        <color rgb="FFFF0000"/>
        <rFont val="Times New Roman"/>
        <family val="1"/>
      </rPr>
      <t xml:space="preserve"> </t>
    </r>
    <r>
      <rPr>
        <sz val="12"/>
        <rFont val="Times New Roman"/>
        <family val="1"/>
      </rPr>
      <t>and will be considered key staff</t>
    </r>
  </si>
  <si>
    <t>Example HSD Instructor (Someplace School District 2)</t>
  </si>
  <si>
    <t>Example Adult Education Director</t>
  </si>
  <si>
    <t>Example Adult Education Director (Someplace School District 2)</t>
  </si>
  <si>
    <t>Example Local Travel for College &amp; Career Navigator between sites</t>
  </si>
  <si>
    <t>Example Red Cross</t>
  </si>
  <si>
    <t>Example A1 Training</t>
  </si>
  <si>
    <t>Drug Awareness Training for staff</t>
  </si>
  <si>
    <t>TOTAL Supplies &amp; Materials REQUEST</t>
  </si>
  <si>
    <t>Example Office supplies</t>
  </si>
  <si>
    <t>Example Laptop Computers</t>
  </si>
  <si>
    <t>TOTAL Purchased Services OTHER</t>
  </si>
  <si>
    <r>
      <t xml:space="preserve">Supplies &amp; Materials (400) - Other Fund Sources: </t>
    </r>
    <r>
      <rPr>
        <b/>
        <i/>
        <sz val="12"/>
        <color theme="1"/>
        <rFont val="Times New Roman"/>
        <family val="1"/>
      </rPr>
      <t>Indicate any other funds and the sources used to support this fund category.</t>
    </r>
  </si>
  <si>
    <t>TOTAL Supplies &amp; Materials OTHER</t>
  </si>
  <si>
    <t>TOTAL Capital Outlay/Equipment OTHER</t>
  </si>
  <si>
    <t>Example Software</t>
  </si>
  <si>
    <t>Example Laptop Computers (Dollar General Grant)</t>
  </si>
  <si>
    <r>
      <t>Capital Outlay/Equipment (500) - Other Fund Sources:</t>
    </r>
    <r>
      <rPr>
        <b/>
        <i/>
        <sz val="12"/>
        <color theme="1"/>
        <rFont val="Times New Roman"/>
        <family val="1"/>
      </rPr>
      <t xml:space="preserve"> Indicate any other funds and the sources used to support this fund category.</t>
    </r>
  </si>
  <si>
    <t>Example Software (Microsoft Grant)</t>
  </si>
  <si>
    <t>TOTAL Other Objects OTHER</t>
  </si>
  <si>
    <r>
      <t xml:space="preserve">Other Objects (600) - Other Fund Sources: </t>
    </r>
    <r>
      <rPr>
        <b/>
        <i/>
        <sz val="12"/>
        <color theme="1"/>
        <rFont val="Times New Roman"/>
        <family val="1"/>
      </rPr>
      <t>Indicate any other funds and the sources used to support this fund category.</t>
    </r>
  </si>
  <si>
    <t>Example Copyright Fee</t>
  </si>
  <si>
    <t>Copying fee for AB Publication - $100/year</t>
  </si>
  <si>
    <t>Item(s)(Source)</t>
  </si>
  <si>
    <t>Example Copyright Fee (Someplace School District 2)</t>
  </si>
  <si>
    <t>Example Supplies</t>
  </si>
  <si>
    <t>Example Contract #1 (title)</t>
  </si>
  <si>
    <t>Total Non-Admin Federal</t>
  </si>
  <si>
    <t>Total Admin. Federal</t>
  </si>
  <si>
    <t>Total Other Funds</t>
  </si>
  <si>
    <t>Total Federal Amount</t>
  </si>
  <si>
    <t>15. Adult Education Director Salary (If receiving State AE funds, federal funds cannot be used.)</t>
  </si>
  <si>
    <t>16.  Adult Education Director Benefits (If receiving State AE funds, federal funds cannot be used.)</t>
  </si>
  <si>
    <t xml:space="preserve">57.  SC Works Infrastructure Costs </t>
  </si>
  <si>
    <r>
      <rPr>
        <b/>
        <sz val="11"/>
        <color theme="1"/>
        <rFont val="Times New Roman"/>
        <family val="1"/>
      </rPr>
      <t>*Line 17 &amp; 18:</t>
    </r>
    <r>
      <rPr>
        <sz val="11"/>
        <color theme="1"/>
        <rFont val="Times New Roman"/>
        <family val="1"/>
      </rPr>
      <t xml:space="preserve"> Include total salaries and total benefits for the College &amp; Career Navigator and Other Administrators (secretaries, counselors, site supervisors, virtual learning coordinators, etc.) on these lines.  Provide a line-item list of individual positions (by title only) below. Do not list the names of the employees serving in these positions.</t>
    </r>
  </si>
  <si>
    <t>#100-600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</si>
</sst>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20" x14ac:knownFonts="1">
    <font>
      <sz val="11"/>
      <color theme="1"/>
      <name val="Calibri"/>
      <family val="2"/>
      <scheme val="minor"/>
    </font>
    <font>
      <b/>
      <sz val="11"/>
      <color theme="1"/>
      <name val="Times New Roman"/>
      <family val="1"/>
    </font>
    <font>
      <sz val="11"/>
      <color theme="1"/>
      <name val="Times New Roman"/>
      <family val="1"/>
    </font>
    <font>
      <sz val="10"/>
      <color theme="1"/>
      <name val="Times New Roman"/>
      <family val="1"/>
    </font>
    <font>
      <b/>
      <sz val="10"/>
      <color theme="1"/>
      <name val="Times New Roman"/>
      <family val="1"/>
    </font>
    <font>
      <b/>
      <sz val="12"/>
      <color theme="1"/>
      <name val="Times New Roman"/>
      <family val="1"/>
    </font>
    <font>
      <b/>
      <sz val="11"/>
      <color theme="0"/>
      <name val="Times New Roman"/>
      <family val="1"/>
    </font>
    <font>
      <sz val="11"/>
      <color theme="1"/>
      <name val="Calibri"/>
      <family val="2"/>
      <scheme val="minor"/>
    </font>
    <font>
      <b/>
      <sz val="14"/>
      <name val="Times New Roman"/>
      <family val="1"/>
    </font>
    <font>
      <b/>
      <sz val="14"/>
      <color theme="1"/>
      <name val="Times New Roman"/>
      <family val="1"/>
    </font>
    <font>
      <i/>
      <sz val="11"/>
      <color theme="1"/>
      <name val="Times New Roman"/>
      <family val="1"/>
    </font>
    <font>
      <sz val="12"/>
      <color theme="1"/>
      <name val="Times New Roman"/>
      <family val="1"/>
    </font>
    <font>
      <sz val="12"/>
      <color rgb="FFFF0000"/>
      <name val="Times New Roman"/>
      <family val="1"/>
    </font>
    <font>
      <sz val="12"/>
      <name val="Times New Roman"/>
      <family val="1"/>
    </font>
    <font>
      <sz val="12"/>
      <color theme="1"/>
      <name val="Calibri"/>
      <family val="2"/>
      <scheme val="minor"/>
    </font>
    <font>
      <b/>
      <i/>
      <sz val="12"/>
      <name val="Times New Roman"/>
      <family val="1"/>
    </font>
    <font>
      <b/>
      <i/>
      <sz val="12"/>
      <color theme="1"/>
      <name val="Times New Roman"/>
      <family val="1"/>
    </font>
    <font>
      <sz val="11"/>
      <name val="Times New Roman"/>
      <family val="1"/>
    </font>
    <font>
      <b/>
      <i/>
      <sz val="12"/>
      <color rgb="FFFF0000"/>
      <name val="Times New Roman"/>
      <family val="1"/>
    </font>
    <font>
      <b/>
      <sz val="12"/>
      <color rgb="FFFF0000"/>
      <name val="Times New Roman"/>
      <family val="1"/>
    </font>
  </fonts>
  <fills count="12">
    <fill>
      <patternFill patternType="none"/>
    </fill>
    <fill>
      <patternFill patternType="gray125"/>
    </fill>
    <fill>
      <patternFill patternType="solid">
        <fgColor theme="1"/>
        <bgColor theme="1"/>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theme="0"/>
        <bgColor theme="0" tint="-0.14999847407452621"/>
      </patternFill>
    </fill>
    <fill>
      <patternFill patternType="solid">
        <fgColor theme="4" tint="0.79998168889431442"/>
        <bgColor indexed="64"/>
      </patternFill>
    </fill>
    <fill>
      <patternFill patternType="solid">
        <fgColor theme="4" tint="0.79998168889431442"/>
        <bgColor theme="0" tint="-0.14999847407452621"/>
      </patternFill>
    </fill>
    <fill>
      <patternFill patternType="solid">
        <fgColor rgb="FFD9D9D9"/>
        <bgColor indexed="64"/>
      </patternFill>
    </fill>
    <fill>
      <patternFill patternType="solid">
        <fgColor rgb="FFCCCCCC"/>
        <bgColor indexed="64"/>
      </patternFill>
    </fill>
    <fill>
      <patternFill patternType="solid">
        <fgColor theme="0" tint="-0.14996795556505021"/>
        <bgColor indexed="64"/>
      </patternFill>
    </fill>
    <fill>
      <patternFill patternType="solid">
        <fgColor theme="0"/>
        <bgColor indexed="64"/>
      </patternFill>
    </fill>
  </fills>
  <borders count="37">
    <border>
      <left/>
      <right/>
      <top/>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indexed="64"/>
      </left>
      <right style="thin">
        <color theme="1"/>
      </right>
      <top style="thin">
        <color theme="1"/>
      </top>
      <bottom/>
      <diagonal/>
    </border>
    <border>
      <left/>
      <right/>
      <top style="thin">
        <color indexed="64"/>
      </top>
      <bottom style="thin">
        <color indexed="64"/>
      </bottom>
      <diagonal/>
    </border>
    <border>
      <left/>
      <right style="thin">
        <color indexed="64"/>
      </right>
      <top style="thin">
        <color theme="1"/>
      </top>
      <bottom style="thin">
        <color theme="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1"/>
      </right>
      <top/>
      <bottom style="thin">
        <color theme="1"/>
      </bottom>
      <diagonal/>
    </border>
    <border>
      <left style="thin">
        <color theme="1"/>
      </left>
      <right/>
      <top/>
      <bottom style="thin">
        <color theme="1"/>
      </bottom>
      <diagonal/>
    </border>
    <border>
      <left/>
      <right style="thin">
        <color indexed="64"/>
      </right>
      <top/>
      <bottom style="thin">
        <color theme="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44" fontId="7" fillId="0" borderId="0" applyFont="0" applyFill="0" applyBorder="0" applyAlignment="0" applyProtection="0"/>
  </cellStyleXfs>
  <cellXfs count="146">
    <xf numFmtId="0" fontId="0" fillId="0" borderId="0" xfId="0"/>
    <xf numFmtId="0" fontId="0" fillId="0" borderId="0" xfId="0" applyBorder="1" applyProtection="1"/>
    <xf numFmtId="0" fontId="2" fillId="0" borderId="0" xfId="0" applyFont="1" applyBorder="1" applyAlignment="1" applyProtection="1">
      <alignment vertical="center" wrapText="1"/>
    </xf>
    <xf numFmtId="0" fontId="6" fillId="2" borderId="7" xfId="0" applyFont="1" applyFill="1" applyBorder="1" applyAlignment="1" applyProtection="1">
      <alignment vertical="center" wrapText="1"/>
    </xf>
    <xf numFmtId="0" fontId="6" fillId="2" borderId="7"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0" fillId="0" borderId="0" xfId="0" applyFill="1" applyBorder="1" applyProtection="1"/>
    <xf numFmtId="0" fontId="2" fillId="3" borderId="3" xfId="0" applyFont="1" applyFill="1" applyBorder="1" applyAlignment="1" applyProtection="1">
      <alignment vertical="center" wrapText="1"/>
    </xf>
    <xf numFmtId="0" fontId="2" fillId="3" borderId="3" xfId="0" applyFont="1" applyFill="1" applyBorder="1" applyAlignment="1" applyProtection="1">
      <alignment horizontal="center" vertical="center" wrapText="1"/>
    </xf>
    <xf numFmtId="8" fontId="3" fillId="3" borderId="3" xfId="0" applyNumberFormat="1" applyFont="1" applyFill="1" applyBorder="1" applyAlignment="1" applyProtection="1">
      <alignment horizontal="center" vertical="center" wrapText="1"/>
    </xf>
    <xf numFmtId="0" fontId="2" fillId="0" borderId="3" xfId="0" applyFont="1" applyBorder="1" applyAlignment="1" applyProtection="1">
      <alignment vertical="center" wrapText="1"/>
    </xf>
    <xf numFmtId="0" fontId="2" fillId="0" borderId="3" xfId="0" applyFont="1" applyBorder="1" applyAlignment="1" applyProtection="1">
      <alignment horizontal="center" vertical="center" wrapText="1"/>
    </xf>
    <xf numFmtId="8" fontId="3" fillId="0" borderId="3" xfId="0" applyNumberFormat="1" applyFont="1" applyBorder="1" applyAlignment="1" applyProtection="1">
      <alignment horizontal="center" vertical="center" wrapText="1"/>
    </xf>
    <xf numFmtId="0" fontId="2" fillId="4" borderId="3" xfId="0" applyFont="1" applyFill="1" applyBorder="1" applyAlignment="1" applyProtection="1">
      <alignment vertical="center" wrapText="1"/>
    </xf>
    <xf numFmtId="0" fontId="2" fillId="4" borderId="3" xfId="0" applyFont="1" applyFill="1" applyBorder="1" applyAlignment="1" applyProtection="1">
      <alignment horizontal="center" vertical="center" wrapText="1"/>
    </xf>
    <xf numFmtId="8" fontId="3" fillId="4" borderId="3" xfId="0" applyNumberFormat="1" applyFont="1" applyFill="1" applyBorder="1" applyAlignment="1" applyProtection="1">
      <alignment horizontal="center" vertical="center" wrapText="1"/>
    </xf>
    <xf numFmtId="0" fontId="2" fillId="5" borderId="3" xfId="0" applyFont="1" applyFill="1" applyBorder="1" applyAlignment="1" applyProtection="1">
      <alignment vertical="center" wrapText="1"/>
    </xf>
    <xf numFmtId="0" fontId="2" fillId="5" borderId="3" xfId="0" applyFont="1" applyFill="1" applyBorder="1" applyAlignment="1" applyProtection="1">
      <alignment horizontal="center" vertical="center" wrapText="1"/>
    </xf>
    <xf numFmtId="0" fontId="2" fillId="0" borderId="3" xfId="0" applyFont="1" applyFill="1" applyBorder="1" applyAlignment="1" applyProtection="1">
      <alignment vertical="center" wrapText="1"/>
    </xf>
    <xf numFmtId="0" fontId="2" fillId="0" borderId="3" xfId="0" applyFont="1" applyFill="1" applyBorder="1" applyAlignment="1" applyProtection="1">
      <alignment horizontal="center" vertical="center" wrapText="1"/>
    </xf>
    <xf numFmtId="8" fontId="3" fillId="0" borderId="3" xfId="0" applyNumberFormat="1" applyFont="1" applyFill="1" applyBorder="1" applyAlignment="1" applyProtection="1">
      <alignment horizontal="center" vertical="center" wrapText="1"/>
    </xf>
    <xf numFmtId="0" fontId="0" fillId="0" borderId="0" xfId="0" applyBorder="1" applyAlignment="1" applyProtection="1">
      <alignment wrapText="1"/>
    </xf>
    <xf numFmtId="0" fontId="0" fillId="0" borderId="0" xfId="0" applyBorder="1" applyAlignment="1" applyProtection="1">
      <alignment horizontal="center" vertical="center"/>
    </xf>
    <xf numFmtId="8" fontId="1" fillId="3" borderId="10" xfId="0" applyNumberFormat="1" applyFont="1" applyFill="1" applyBorder="1" applyAlignment="1" applyProtection="1">
      <alignment horizontal="center" vertical="center" wrapText="1"/>
    </xf>
    <xf numFmtId="0" fontId="2" fillId="0" borderId="15" xfId="0" applyFont="1" applyBorder="1" applyAlignment="1" applyProtection="1">
      <alignment horizontal="right" vertical="center" wrapText="1"/>
    </xf>
    <xf numFmtId="0" fontId="0" fillId="0" borderId="0" xfId="0" applyFill="1" applyBorder="1" applyAlignment="1" applyProtection="1">
      <alignment wrapText="1"/>
    </xf>
    <xf numFmtId="0" fontId="1" fillId="3" borderId="19" xfId="0" applyFont="1" applyFill="1" applyBorder="1" applyAlignment="1" applyProtection="1">
      <alignment horizontal="center" vertical="center" wrapText="1"/>
    </xf>
    <xf numFmtId="8" fontId="9" fillId="0" borderId="3" xfId="0" applyNumberFormat="1" applyFont="1" applyBorder="1" applyAlignment="1" applyProtection="1">
      <alignment horizontal="center" vertical="center" wrapText="1"/>
    </xf>
    <xf numFmtId="0" fontId="2" fillId="0" borderId="3" xfId="0" applyFont="1" applyBorder="1" applyAlignment="1" applyProtection="1">
      <alignment horizontal="right" vertical="center" wrapText="1"/>
    </xf>
    <xf numFmtId="164" fontId="3" fillId="7" borderId="3" xfId="0" applyNumberFormat="1" applyFont="1" applyFill="1" applyBorder="1" applyAlignment="1" applyProtection="1">
      <alignment horizontal="center" vertical="center" wrapText="1"/>
      <protection locked="0"/>
    </xf>
    <xf numFmtId="164" fontId="3" fillId="6" borderId="3" xfId="0" applyNumberFormat="1" applyFont="1" applyFill="1" applyBorder="1" applyAlignment="1" applyProtection="1">
      <alignment horizontal="center" vertical="center" wrapText="1"/>
      <protection locked="0"/>
    </xf>
    <xf numFmtId="164" fontId="0" fillId="6" borderId="11" xfId="0" applyNumberFormat="1" applyFont="1" applyFill="1" applyBorder="1" applyProtection="1">
      <protection locked="0"/>
    </xf>
    <xf numFmtId="164" fontId="0" fillId="7" borderId="11" xfId="0" applyNumberFormat="1" applyFont="1" applyFill="1" applyBorder="1" applyProtection="1">
      <protection locked="0"/>
    </xf>
    <xf numFmtId="164" fontId="0" fillId="6" borderId="10" xfId="0" applyNumberFormat="1" applyFont="1" applyFill="1" applyBorder="1" applyProtection="1">
      <protection locked="0"/>
    </xf>
    <xf numFmtId="0" fontId="11" fillId="0" borderId="24" xfId="0" applyFont="1" applyBorder="1" applyAlignment="1">
      <alignment vertical="center" wrapText="1"/>
    </xf>
    <xf numFmtId="0" fontId="11" fillId="0" borderId="25" xfId="0" applyFont="1" applyBorder="1" applyAlignment="1">
      <alignment horizontal="right" vertical="center" wrapText="1"/>
    </xf>
    <xf numFmtId="0" fontId="11" fillId="0" borderId="25" xfId="0" applyFont="1" applyBorder="1" applyAlignment="1">
      <alignment horizontal="center" vertical="center" wrapText="1"/>
    </xf>
    <xf numFmtId="0" fontId="11" fillId="0" borderId="25" xfId="0" applyFont="1" applyBorder="1" applyAlignment="1">
      <alignment vertical="center" wrapText="1"/>
    </xf>
    <xf numFmtId="0" fontId="5" fillId="8" borderId="22" xfId="0" applyFont="1" applyFill="1" applyBorder="1" applyAlignment="1">
      <alignment vertical="center" wrapText="1"/>
    </xf>
    <xf numFmtId="0" fontId="5" fillId="8" borderId="23" xfId="0" applyFont="1" applyFill="1" applyBorder="1" applyAlignment="1">
      <alignment horizontal="center" vertical="center" wrapText="1"/>
    </xf>
    <xf numFmtId="6" fontId="11" fillId="0" borderId="25" xfId="0" applyNumberFormat="1" applyFont="1" applyBorder="1" applyAlignment="1">
      <alignment horizontal="right" vertical="center" wrapText="1"/>
    </xf>
    <xf numFmtId="9" fontId="11" fillId="0" borderId="25" xfId="0" applyNumberFormat="1" applyFont="1" applyBorder="1" applyAlignment="1">
      <alignment horizontal="center" vertical="center" wrapText="1"/>
    </xf>
    <xf numFmtId="6" fontId="5" fillId="8" borderId="25" xfId="0" applyNumberFormat="1" applyFont="1" applyFill="1" applyBorder="1" applyAlignment="1">
      <alignment vertical="center" wrapText="1"/>
    </xf>
    <xf numFmtId="0" fontId="12" fillId="0" borderId="24" xfId="0" applyFont="1" applyBorder="1" applyAlignment="1">
      <alignment vertical="center" wrapText="1"/>
    </xf>
    <xf numFmtId="0" fontId="5" fillId="0" borderId="0" xfId="0" applyFont="1"/>
    <xf numFmtId="0" fontId="11" fillId="8" borderId="24" xfId="0" applyFont="1" applyFill="1" applyBorder="1" applyAlignment="1">
      <alignment vertical="center" wrapText="1"/>
    </xf>
    <xf numFmtId="0" fontId="5" fillId="9" borderId="22" xfId="0" applyFont="1" applyFill="1" applyBorder="1" applyAlignment="1">
      <alignment vertical="center" wrapText="1"/>
    </xf>
    <xf numFmtId="0" fontId="5" fillId="9" borderId="23" xfId="0" applyFont="1" applyFill="1" applyBorder="1" applyAlignment="1">
      <alignment vertical="center" wrapText="1"/>
    </xf>
    <xf numFmtId="0" fontId="5" fillId="9" borderId="23" xfId="0" applyFont="1" applyFill="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2" fontId="11" fillId="0" borderId="25" xfId="0" applyNumberFormat="1" applyFont="1" applyBorder="1" applyAlignment="1">
      <alignment horizontal="center" vertical="center" wrapText="1"/>
    </xf>
    <xf numFmtId="165" fontId="5" fillId="8" borderId="25" xfId="0" applyNumberFormat="1" applyFont="1" applyFill="1" applyBorder="1" applyAlignment="1">
      <alignment vertical="center" wrapText="1"/>
    </xf>
    <xf numFmtId="6" fontId="5" fillId="8" borderId="25" xfId="0" applyNumberFormat="1" applyFont="1" applyFill="1" applyBorder="1" applyAlignment="1">
      <alignment horizontal="right" vertical="center" wrapText="1"/>
    </xf>
    <xf numFmtId="6" fontId="11" fillId="0" borderId="25" xfId="0" applyNumberFormat="1" applyFont="1" applyBorder="1" applyAlignment="1">
      <alignment horizontal="center" vertical="center" wrapText="1"/>
    </xf>
    <xf numFmtId="0" fontId="5" fillId="9" borderId="23" xfId="0" applyFont="1" applyFill="1" applyBorder="1" applyAlignment="1">
      <alignment horizontal="right" vertical="center" wrapText="1"/>
    </xf>
    <xf numFmtId="165" fontId="13" fillId="0" borderId="25" xfId="0" applyNumberFormat="1" applyFont="1" applyBorder="1" applyAlignment="1">
      <alignment horizontal="right" vertical="center" wrapText="1"/>
    </xf>
    <xf numFmtId="165" fontId="11" fillId="0" borderId="25" xfId="0" applyNumberFormat="1" applyFont="1" applyBorder="1" applyAlignment="1">
      <alignment vertical="center" wrapText="1"/>
    </xf>
    <xf numFmtId="165" fontId="11" fillId="0" borderId="25" xfId="0" applyNumberFormat="1" applyFont="1" applyBorder="1" applyAlignment="1">
      <alignment horizontal="right" vertical="center" wrapText="1"/>
    </xf>
    <xf numFmtId="165" fontId="5" fillId="0" borderId="25" xfId="0" applyNumberFormat="1" applyFont="1" applyBorder="1" applyAlignment="1">
      <alignment vertical="center" wrapText="1"/>
    </xf>
    <xf numFmtId="0" fontId="14" fillId="0" borderId="0" xfId="0" applyFont="1"/>
    <xf numFmtId="0" fontId="2" fillId="0" borderId="28" xfId="0" applyFont="1" applyBorder="1" applyAlignment="1" applyProtection="1">
      <alignment vertical="center" wrapText="1"/>
    </xf>
    <xf numFmtId="0" fontId="2" fillId="0" borderId="30" xfId="0" applyFont="1" applyBorder="1" applyAlignment="1" applyProtection="1">
      <alignment vertical="center" wrapText="1"/>
    </xf>
    <xf numFmtId="0" fontId="3" fillId="6" borderId="29" xfId="0" applyFont="1" applyFill="1" applyBorder="1" applyAlignment="1" applyProtection="1">
      <alignment vertical="center" wrapText="1"/>
      <protection locked="0"/>
    </xf>
    <xf numFmtId="165" fontId="16" fillId="10" borderId="22" xfId="0" applyNumberFormat="1" applyFont="1" applyFill="1" applyBorder="1" applyAlignment="1">
      <alignment horizontal="right" vertical="center" wrapText="1"/>
    </xf>
    <xf numFmtId="0" fontId="15" fillId="10" borderId="22" xfId="0" applyFont="1" applyFill="1" applyBorder="1" applyAlignment="1">
      <alignment horizontal="right" vertical="center" wrapText="1"/>
    </xf>
    <xf numFmtId="3" fontId="11" fillId="0" borderId="25" xfId="0" applyNumberFormat="1" applyFont="1" applyBorder="1" applyAlignment="1">
      <alignment vertical="center" wrapText="1"/>
    </xf>
    <xf numFmtId="9" fontId="11" fillId="0" borderId="23" xfId="0" applyNumberFormat="1" applyFont="1" applyBorder="1" applyAlignment="1">
      <alignment vertical="center" wrapText="1"/>
    </xf>
    <xf numFmtId="165" fontId="19" fillId="8" borderId="25" xfId="0" applyNumberFormat="1" applyFont="1" applyFill="1" applyBorder="1" applyAlignment="1">
      <alignment vertical="center" wrapText="1"/>
    </xf>
    <xf numFmtId="0" fontId="0" fillId="0" borderId="0" xfId="0" applyFont="1" applyBorder="1" applyProtection="1"/>
    <xf numFmtId="0" fontId="0" fillId="0" borderId="0" xfId="0" applyFont="1" applyBorder="1" applyAlignment="1" applyProtection="1">
      <alignment horizontal="center" vertical="center"/>
    </xf>
    <xf numFmtId="10" fontId="11" fillId="0" borderId="25" xfId="0" applyNumberFormat="1" applyFont="1" applyBorder="1" applyAlignment="1">
      <alignment horizontal="center" vertical="center" wrapText="1"/>
    </xf>
    <xf numFmtId="164" fontId="11" fillId="0" borderId="25" xfId="0" applyNumberFormat="1" applyFont="1" applyBorder="1" applyAlignment="1">
      <alignment horizontal="right" vertical="center" wrapText="1"/>
    </xf>
    <xf numFmtId="0" fontId="5" fillId="0" borderId="0" xfId="0" applyFont="1" applyFill="1"/>
    <xf numFmtId="0" fontId="13" fillId="0" borderId="24" xfId="0" applyFont="1" applyBorder="1" applyAlignment="1">
      <alignment vertical="center" wrapText="1"/>
    </xf>
    <xf numFmtId="0" fontId="2" fillId="6" borderId="35" xfId="0" applyFont="1" applyFill="1" applyBorder="1" applyAlignment="1" applyProtection="1">
      <alignment vertical="center" wrapText="1"/>
      <protection locked="0"/>
    </xf>
    <xf numFmtId="2" fontId="5" fillId="0" borderId="25" xfId="0" applyNumberFormat="1" applyFont="1" applyBorder="1" applyAlignment="1">
      <alignment vertical="center" wrapText="1"/>
    </xf>
    <xf numFmtId="164" fontId="5" fillId="0" borderId="25" xfId="0" applyNumberFormat="1" applyFont="1" applyBorder="1" applyAlignment="1">
      <alignment vertical="center" wrapText="1"/>
    </xf>
    <xf numFmtId="0" fontId="3" fillId="0" borderId="3" xfId="0" applyFont="1" applyBorder="1" applyAlignment="1" applyProtection="1">
      <alignment horizontal="right" vertical="center" wrapText="1"/>
    </xf>
    <xf numFmtId="0" fontId="2" fillId="0" borderId="0" xfId="0" applyFont="1" applyBorder="1" applyProtection="1"/>
    <xf numFmtId="8" fontId="2" fillId="0" borderId="2" xfId="0" applyNumberFormat="1"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4" fillId="0" borderId="0" xfId="0" applyFont="1" applyAlignment="1" applyProtection="1">
      <alignment horizontal="left" vertical="center" wrapText="1"/>
    </xf>
    <xf numFmtId="8" fontId="2" fillId="11" borderId="3" xfId="0" applyNumberFormat="1" applyFont="1" applyFill="1" applyBorder="1" applyAlignment="1" applyProtection="1">
      <alignment horizontal="center" vertical="center" wrapText="1"/>
    </xf>
    <xf numFmtId="164" fontId="2" fillId="11" borderId="3" xfId="0" applyNumberFormat="1" applyFont="1" applyFill="1" applyBorder="1" applyAlignment="1" applyProtection="1">
      <alignment horizontal="center" vertical="center" wrapText="1"/>
    </xf>
    <xf numFmtId="8" fontId="2" fillId="11" borderId="3" xfId="1" applyNumberFormat="1" applyFont="1" applyFill="1" applyBorder="1" applyAlignment="1" applyProtection="1">
      <alignment horizontal="center" vertical="center" wrapText="1"/>
    </xf>
    <xf numFmtId="164" fontId="11" fillId="6" borderId="16" xfId="0" applyNumberFormat="1" applyFont="1" applyFill="1" applyBorder="1" applyAlignment="1" applyProtection="1">
      <alignment horizontal="center" vertical="center" wrapText="1"/>
    </xf>
    <xf numFmtId="8" fontId="5" fillId="0" borderId="16" xfId="0" applyNumberFormat="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5" fillId="0" borderId="3" xfId="0" applyFont="1" applyFill="1" applyBorder="1" applyAlignment="1" applyProtection="1">
      <alignment horizontal="left" vertical="center" wrapText="1"/>
    </xf>
    <xf numFmtId="0" fontId="2" fillId="6" borderId="8" xfId="0" applyFont="1" applyFill="1" applyBorder="1" applyAlignment="1" applyProtection="1">
      <alignment vertical="center" wrapText="1"/>
      <protection locked="0"/>
    </xf>
    <xf numFmtId="0" fontId="2" fillId="6" borderId="9" xfId="0" applyFont="1" applyFill="1" applyBorder="1" applyAlignment="1" applyProtection="1">
      <alignment vertical="center" wrapText="1"/>
      <protection locked="0"/>
    </xf>
    <xf numFmtId="0" fontId="2" fillId="7" borderId="8" xfId="0" applyFont="1" applyFill="1" applyBorder="1" applyAlignment="1" applyProtection="1">
      <alignment vertical="center" wrapText="1"/>
      <protection locked="0"/>
    </xf>
    <xf numFmtId="0" fontId="2" fillId="7" borderId="9" xfId="0" applyFont="1" applyFill="1" applyBorder="1" applyAlignment="1" applyProtection="1">
      <alignment vertical="center" wrapText="1"/>
      <protection locked="0"/>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2" fillId="7" borderId="8" xfId="0" applyFont="1" applyFill="1" applyBorder="1" applyAlignment="1" applyProtection="1">
      <alignment horizontal="center" vertical="center" wrapText="1"/>
      <protection locked="0"/>
    </xf>
    <xf numFmtId="0" fontId="2" fillId="7" borderId="13" xfId="0" applyFont="1" applyFill="1" applyBorder="1" applyAlignment="1" applyProtection="1">
      <alignment horizontal="center" vertical="center" wrapText="1"/>
      <protection locked="0"/>
    </xf>
    <xf numFmtId="0" fontId="5" fillId="5" borderId="17" xfId="0" applyFont="1" applyFill="1" applyBorder="1" applyAlignment="1" applyProtection="1">
      <alignment horizontal="center" vertical="center" wrapText="1"/>
    </xf>
    <xf numFmtId="0" fontId="5" fillId="5" borderId="18" xfId="0" applyFont="1" applyFill="1" applyBorder="1" applyAlignment="1" applyProtection="1">
      <alignment horizontal="center" vertical="center" wrapText="1"/>
    </xf>
    <xf numFmtId="0" fontId="1" fillId="3" borderId="8" xfId="0" applyFont="1" applyFill="1" applyBorder="1" applyAlignment="1" applyProtection="1">
      <alignment vertical="center" wrapText="1"/>
    </xf>
    <xf numFmtId="0" fontId="1" fillId="3" borderId="9" xfId="0" applyFont="1" applyFill="1" applyBorder="1" applyAlignment="1" applyProtection="1">
      <alignment vertical="center" wrapText="1"/>
    </xf>
    <xf numFmtId="0" fontId="2"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9" fillId="0" borderId="1" xfId="0" applyFont="1" applyBorder="1" applyAlignment="1" applyProtection="1">
      <alignment horizontal="center" vertical="center"/>
    </xf>
    <xf numFmtId="0" fontId="9" fillId="0" borderId="0" xfId="0" applyFont="1" applyBorder="1" applyAlignment="1" applyProtection="1">
      <alignment horizontal="center" vertical="center"/>
    </xf>
    <xf numFmtId="0" fontId="4" fillId="0" borderId="0" xfId="0" applyFont="1" applyAlignment="1" applyProtection="1">
      <alignment horizontal="left" vertical="center" wrapText="1"/>
    </xf>
    <xf numFmtId="0" fontId="2" fillId="0" borderId="7"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10" fillId="6" borderId="2" xfId="0" applyFont="1" applyFill="1" applyBorder="1" applyAlignment="1" applyProtection="1">
      <alignment horizontal="center" vertical="center" wrapText="1"/>
      <protection locked="0"/>
    </xf>
    <xf numFmtId="0" fontId="2" fillId="6" borderId="14" xfId="0" applyFont="1" applyFill="1" applyBorder="1" applyAlignment="1" applyProtection="1">
      <alignment horizontal="center" vertical="center" wrapText="1"/>
      <protection locked="0"/>
    </xf>
    <xf numFmtId="0" fontId="1" fillId="3" borderId="20" xfId="0" applyFont="1" applyFill="1" applyBorder="1" applyAlignment="1" applyProtection="1">
      <alignment horizontal="center" vertical="center" wrapText="1"/>
    </xf>
    <xf numFmtId="0" fontId="1" fillId="3" borderId="21"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5" fillId="8" borderId="26" xfId="0" applyFont="1" applyFill="1" applyBorder="1" applyAlignment="1">
      <alignment horizontal="right" vertical="center" wrapText="1"/>
    </xf>
    <xf numFmtId="0" fontId="5" fillId="8" borderId="27" xfId="0" applyFont="1" applyFill="1" applyBorder="1" applyAlignment="1">
      <alignment horizontal="right" vertical="center" wrapText="1"/>
    </xf>
    <xf numFmtId="0" fontId="5" fillId="8" borderId="23" xfId="0" applyFont="1" applyFill="1" applyBorder="1" applyAlignment="1">
      <alignment horizontal="right" vertical="center" wrapText="1"/>
    </xf>
    <xf numFmtId="0" fontId="11" fillId="0" borderId="26" xfId="0" applyFont="1" applyBorder="1" applyAlignment="1">
      <alignment vertical="center" wrapText="1"/>
    </xf>
    <xf numFmtId="0" fontId="11" fillId="0" borderId="23" xfId="0" applyFont="1" applyBorder="1" applyAlignment="1">
      <alignment vertical="center" wrapText="1"/>
    </xf>
    <xf numFmtId="0" fontId="3" fillId="10" borderId="32" xfId="0" applyFont="1" applyFill="1" applyBorder="1" applyAlignment="1">
      <alignment horizontal="right" vertical="center"/>
    </xf>
    <xf numFmtId="0" fontId="3" fillId="10" borderId="1" xfId="0" applyFont="1" applyFill="1" applyBorder="1" applyAlignment="1">
      <alignment horizontal="right" vertical="center"/>
    </xf>
    <xf numFmtId="0" fontId="3" fillId="10" borderId="25" xfId="0" applyFont="1" applyFill="1" applyBorder="1" applyAlignment="1">
      <alignment horizontal="right" vertical="center"/>
    </xf>
    <xf numFmtId="164" fontId="5" fillId="8" borderId="33" xfId="0" applyNumberFormat="1" applyFont="1" applyFill="1" applyBorder="1" applyAlignment="1">
      <alignment vertical="center" wrapText="1"/>
    </xf>
    <xf numFmtId="164" fontId="5" fillId="8" borderId="24" xfId="0" applyNumberFormat="1" applyFont="1" applyFill="1" applyBorder="1" applyAlignment="1">
      <alignment vertical="center" wrapText="1"/>
    </xf>
    <xf numFmtId="0" fontId="2" fillId="0" borderId="27" xfId="0" applyFont="1" applyBorder="1" applyAlignment="1">
      <alignment wrapText="1"/>
    </xf>
    <xf numFmtId="0" fontId="5" fillId="8" borderId="28" xfId="0" applyFont="1" applyFill="1" applyBorder="1" applyAlignment="1">
      <alignment horizontal="right" vertical="center" wrapText="1"/>
    </xf>
    <xf numFmtId="0" fontId="5" fillId="8" borderId="31" xfId="0" applyFont="1" applyFill="1" applyBorder="1" applyAlignment="1">
      <alignment horizontal="right" vertical="center" wrapText="1"/>
    </xf>
    <xf numFmtId="0" fontId="5" fillId="8" borderId="34" xfId="0" applyFont="1" applyFill="1" applyBorder="1" applyAlignment="1">
      <alignment horizontal="right" vertical="center" wrapText="1"/>
    </xf>
    <xf numFmtId="0" fontId="5" fillId="9" borderId="26" xfId="0" applyFont="1" applyFill="1" applyBorder="1" applyAlignment="1">
      <alignment horizontal="center" vertical="center" wrapText="1"/>
    </xf>
    <xf numFmtId="0" fontId="5" fillId="9" borderId="23" xfId="0" applyFont="1" applyFill="1" applyBorder="1" applyAlignment="1">
      <alignment horizontal="center" vertical="center" wrapText="1"/>
    </xf>
    <xf numFmtId="165" fontId="11" fillId="0" borderId="26" xfId="0" applyNumberFormat="1" applyFont="1" applyBorder="1" applyAlignment="1">
      <alignment vertical="center" wrapText="1"/>
    </xf>
    <xf numFmtId="165" fontId="11" fillId="0" borderId="23" xfId="0" applyNumberFormat="1" applyFont="1" applyBorder="1" applyAlignment="1">
      <alignment vertical="center" wrapText="1"/>
    </xf>
    <xf numFmtId="0" fontId="15" fillId="10" borderId="26" xfId="0" applyFont="1" applyFill="1" applyBorder="1" applyAlignment="1">
      <alignment horizontal="right" vertical="center" wrapText="1"/>
    </xf>
    <xf numFmtId="0" fontId="15" fillId="10" borderId="27" xfId="0" applyFont="1" applyFill="1" applyBorder="1" applyAlignment="1">
      <alignment horizontal="right" vertical="center" wrapText="1"/>
    </xf>
    <xf numFmtId="0" fontId="15" fillId="10" borderId="23" xfId="0" applyFont="1" applyFill="1" applyBorder="1" applyAlignment="1">
      <alignment horizontal="right" vertical="center" wrapText="1"/>
    </xf>
    <xf numFmtId="0" fontId="5" fillId="0" borderId="0" xfId="0" applyFont="1" applyBorder="1" applyAlignment="1">
      <alignment wrapText="1"/>
    </xf>
    <xf numFmtId="0" fontId="0" fillId="0" borderId="0" xfId="0" applyBorder="1" applyAlignment="1">
      <alignment wrapText="1"/>
    </xf>
    <xf numFmtId="0" fontId="11" fillId="0" borderId="26" xfId="0" applyNumberFormat="1" applyFont="1" applyBorder="1" applyAlignment="1">
      <alignment vertical="center" wrapText="1"/>
    </xf>
    <xf numFmtId="0" fontId="11" fillId="0" borderId="23" xfId="0" applyNumberFormat="1" applyFont="1" applyBorder="1" applyAlignment="1">
      <alignment vertical="center" wrapText="1"/>
    </xf>
    <xf numFmtId="0" fontId="11" fillId="0" borderId="26" xfId="0" applyFont="1" applyBorder="1" applyAlignment="1">
      <alignment horizontal="center" vertical="center" wrapText="1"/>
    </xf>
    <xf numFmtId="0" fontId="11" fillId="0" borderId="23" xfId="0" applyFont="1" applyBorder="1" applyAlignment="1">
      <alignment horizontal="center" vertical="center" wrapText="1"/>
    </xf>
    <xf numFmtId="0" fontId="1" fillId="8" borderId="26" xfId="0" applyFont="1" applyFill="1" applyBorder="1" applyAlignment="1">
      <alignment horizontal="right" vertical="center" wrapText="1"/>
    </xf>
    <xf numFmtId="0" fontId="1" fillId="8" borderId="23" xfId="0" applyFont="1" applyFill="1" applyBorder="1" applyAlignment="1">
      <alignment horizontal="right" vertical="center" wrapText="1"/>
    </xf>
    <xf numFmtId="0" fontId="5" fillId="0" borderId="1" xfId="0" applyFont="1" applyBorder="1" applyAlignment="1">
      <alignment horizontal="left" wrapText="1"/>
    </xf>
  </cellXfs>
  <cellStyles count="2">
    <cellStyle name="Currency" xfId="1" builtinId="4"/>
    <cellStyle name="Normal"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107"/>
  <sheetViews>
    <sheetView showGridLines="0" tabSelected="1" view="pageLayout" zoomScale="85" zoomScaleNormal="100" zoomScaleSheetLayoutView="80" zoomScalePageLayoutView="85" workbookViewId="0">
      <selection activeCell="A3" sqref="A3"/>
    </sheetView>
  </sheetViews>
  <sheetFormatPr defaultColWidth="9.140625" defaultRowHeight="15" x14ac:dyDescent="0.25"/>
  <cols>
    <col min="1" max="1" width="42.28515625" style="1" customWidth="1"/>
    <col min="2" max="2" width="11.85546875" style="1" customWidth="1"/>
    <col min="3" max="3" width="24.28515625" style="1" customWidth="1"/>
    <col min="4" max="4" width="22.5703125" style="1" customWidth="1"/>
    <col min="5" max="5" width="26.140625" style="22" customWidth="1"/>
    <col min="6" max="6" width="13.28515625" style="1" customWidth="1"/>
    <col min="7" max="16384" width="9.140625" style="1"/>
  </cols>
  <sheetData>
    <row r="1" spans="1:6" ht="19.5" thickBot="1" x14ac:dyDescent="0.3">
      <c r="A1" s="106" t="s">
        <v>138</v>
      </c>
      <c r="B1" s="106"/>
      <c r="C1" s="106"/>
      <c r="D1" s="107"/>
      <c r="E1" s="107"/>
    </row>
    <row r="2" spans="1:6" ht="30" customHeight="1" x14ac:dyDescent="0.25">
      <c r="A2" s="61" t="s">
        <v>38</v>
      </c>
      <c r="B2" s="24" t="s">
        <v>69</v>
      </c>
      <c r="C2" s="80">
        <f>E5*0.05</f>
        <v>0</v>
      </c>
      <c r="D2" s="78" t="s">
        <v>203</v>
      </c>
      <c r="E2" s="83">
        <f>C85-E3</f>
        <v>0</v>
      </c>
      <c r="F2" s="2"/>
    </row>
    <row r="3" spans="1:6" ht="30" customHeight="1" x14ac:dyDescent="0.25">
      <c r="A3" s="75"/>
      <c r="B3" s="79"/>
      <c r="C3" s="79"/>
      <c r="D3" s="28" t="s">
        <v>204</v>
      </c>
      <c r="E3" s="84">
        <f>SUM(C23,C24,C25,C26,C46,C47,C48,C62,C63,C73,C77)</f>
        <v>0</v>
      </c>
      <c r="F3" s="2"/>
    </row>
    <row r="4" spans="1:6" ht="30" customHeight="1" x14ac:dyDescent="0.25">
      <c r="A4" s="62" t="s">
        <v>40</v>
      </c>
      <c r="B4" s="109" t="s">
        <v>41</v>
      </c>
      <c r="C4" s="110"/>
      <c r="D4" s="28" t="s">
        <v>205</v>
      </c>
      <c r="E4" s="83">
        <f>D85</f>
        <v>0</v>
      </c>
      <c r="F4" s="2"/>
    </row>
    <row r="5" spans="1:6" ht="30" customHeight="1" x14ac:dyDescent="0.25">
      <c r="A5" s="63"/>
      <c r="B5" s="111" t="s">
        <v>68</v>
      </c>
      <c r="C5" s="112"/>
      <c r="D5" s="28" t="s">
        <v>206</v>
      </c>
      <c r="E5" s="85">
        <f>SUM(E2:E3)</f>
        <v>0</v>
      </c>
      <c r="F5" s="2"/>
    </row>
    <row r="6" spans="1:6" ht="32.25" customHeight="1" thickBot="1" x14ac:dyDescent="0.3">
      <c r="A6" s="88" t="s">
        <v>45</v>
      </c>
      <c r="B6" s="88"/>
      <c r="C6" s="88"/>
      <c r="D6" s="88"/>
      <c r="E6" s="88"/>
    </row>
    <row r="7" spans="1:6" s="6" customFormat="1" ht="18.75" x14ac:dyDescent="0.25">
      <c r="A7" s="95" t="s">
        <v>37</v>
      </c>
      <c r="B7" s="96"/>
      <c r="C7" s="96"/>
      <c r="D7" s="96"/>
      <c r="E7" s="97"/>
    </row>
    <row r="8" spans="1:6" ht="28.5" x14ac:dyDescent="0.25">
      <c r="A8" s="3" t="s">
        <v>0</v>
      </c>
      <c r="B8" s="4" t="s">
        <v>1</v>
      </c>
      <c r="C8" s="4" t="s">
        <v>2</v>
      </c>
      <c r="D8" s="4" t="s">
        <v>70</v>
      </c>
      <c r="E8" s="5" t="s">
        <v>3</v>
      </c>
    </row>
    <row r="9" spans="1:6" ht="30" customHeight="1" x14ac:dyDescent="0.25">
      <c r="A9" s="7" t="s">
        <v>29</v>
      </c>
      <c r="B9" s="8" t="s">
        <v>4</v>
      </c>
      <c r="C9" s="29"/>
      <c r="D9" s="29"/>
      <c r="E9" s="9">
        <f>SUM(C9:D9)</f>
        <v>0</v>
      </c>
    </row>
    <row r="10" spans="1:6" ht="30" customHeight="1" x14ac:dyDescent="0.25">
      <c r="A10" s="10" t="s">
        <v>30</v>
      </c>
      <c r="B10" s="11" t="s">
        <v>5</v>
      </c>
      <c r="C10" s="30"/>
      <c r="D10" s="30"/>
      <c r="E10" s="12">
        <f t="shared" ref="E10:E22" si="0">SUM(C10:D10)</f>
        <v>0</v>
      </c>
    </row>
    <row r="11" spans="1:6" ht="30" customHeight="1" x14ac:dyDescent="0.25">
      <c r="A11" s="7" t="s">
        <v>54</v>
      </c>
      <c r="B11" s="8" t="s">
        <v>4</v>
      </c>
      <c r="C11" s="29"/>
      <c r="D11" s="29"/>
      <c r="E11" s="9">
        <f t="shared" si="0"/>
        <v>0</v>
      </c>
    </row>
    <row r="12" spans="1:6" ht="30" customHeight="1" x14ac:dyDescent="0.25">
      <c r="A12" s="10" t="s">
        <v>55</v>
      </c>
      <c r="B12" s="11" t="s">
        <v>5</v>
      </c>
      <c r="C12" s="30"/>
      <c r="D12" s="30"/>
      <c r="E12" s="12">
        <f t="shared" si="0"/>
        <v>0</v>
      </c>
    </row>
    <row r="13" spans="1:6" ht="30" customHeight="1" x14ac:dyDescent="0.25">
      <c r="A13" s="13" t="s">
        <v>46</v>
      </c>
      <c r="B13" s="14" t="s">
        <v>6</v>
      </c>
      <c r="C13" s="30"/>
      <c r="D13" s="30"/>
      <c r="E13" s="15">
        <f t="shared" si="0"/>
        <v>0</v>
      </c>
    </row>
    <row r="14" spans="1:6" ht="30" customHeight="1" x14ac:dyDescent="0.25">
      <c r="A14" s="18" t="s">
        <v>59</v>
      </c>
      <c r="B14" s="19" t="s">
        <v>7</v>
      </c>
      <c r="C14" s="30"/>
      <c r="D14" s="30"/>
      <c r="E14" s="12">
        <f t="shared" si="0"/>
        <v>0</v>
      </c>
    </row>
    <row r="15" spans="1:6" ht="30" customHeight="1" x14ac:dyDescent="0.25">
      <c r="A15" s="7" t="s">
        <v>60</v>
      </c>
      <c r="B15" s="8" t="s">
        <v>6</v>
      </c>
      <c r="C15" s="29"/>
      <c r="D15" s="29"/>
      <c r="E15" s="9">
        <f t="shared" si="0"/>
        <v>0</v>
      </c>
    </row>
    <row r="16" spans="1:6" ht="30" customHeight="1" x14ac:dyDescent="0.25">
      <c r="A16" s="10" t="s">
        <v>61</v>
      </c>
      <c r="B16" s="11" t="s">
        <v>7</v>
      </c>
      <c r="C16" s="30"/>
      <c r="D16" s="30"/>
      <c r="E16" s="12">
        <f t="shared" si="0"/>
        <v>0</v>
      </c>
    </row>
    <row r="17" spans="1:7" ht="30" customHeight="1" x14ac:dyDescent="0.25">
      <c r="A17" s="7" t="s">
        <v>62</v>
      </c>
      <c r="B17" s="8" t="s">
        <v>8</v>
      </c>
      <c r="C17" s="29"/>
      <c r="D17" s="29"/>
      <c r="E17" s="9">
        <f t="shared" si="0"/>
        <v>0</v>
      </c>
    </row>
    <row r="18" spans="1:7" ht="30" customHeight="1" x14ac:dyDescent="0.25">
      <c r="A18" s="10" t="s">
        <v>63</v>
      </c>
      <c r="B18" s="11" t="s">
        <v>9</v>
      </c>
      <c r="C18" s="30"/>
      <c r="D18" s="30"/>
      <c r="E18" s="12">
        <f t="shared" si="0"/>
        <v>0</v>
      </c>
    </row>
    <row r="19" spans="1:7" ht="30" customHeight="1" x14ac:dyDescent="0.25">
      <c r="A19" s="13" t="s">
        <v>64</v>
      </c>
      <c r="B19" s="14" t="s">
        <v>31</v>
      </c>
      <c r="C19" s="30"/>
      <c r="D19" s="30"/>
      <c r="E19" s="9">
        <f t="shared" si="0"/>
        <v>0</v>
      </c>
    </row>
    <row r="20" spans="1:7" ht="30" customHeight="1" x14ac:dyDescent="0.25">
      <c r="A20" s="10" t="s">
        <v>65</v>
      </c>
      <c r="B20" s="11" t="s">
        <v>32</v>
      </c>
      <c r="C20" s="30"/>
      <c r="D20" s="30"/>
      <c r="E20" s="12">
        <f t="shared" si="0"/>
        <v>0</v>
      </c>
    </row>
    <row r="21" spans="1:7" ht="30" customHeight="1" x14ac:dyDescent="0.25">
      <c r="A21" s="13" t="s">
        <v>66</v>
      </c>
      <c r="B21" s="14" t="s">
        <v>71</v>
      </c>
      <c r="C21" s="30"/>
      <c r="D21" s="30"/>
      <c r="E21" s="9">
        <f t="shared" si="0"/>
        <v>0</v>
      </c>
    </row>
    <row r="22" spans="1:7" ht="30" customHeight="1" x14ac:dyDescent="0.25">
      <c r="A22" s="10" t="s">
        <v>67</v>
      </c>
      <c r="B22" s="11" t="s">
        <v>72</v>
      </c>
      <c r="C22" s="30"/>
      <c r="D22" s="30"/>
      <c r="E22" s="12">
        <f t="shared" si="0"/>
        <v>0</v>
      </c>
    </row>
    <row r="23" spans="1:7" ht="45" x14ac:dyDescent="0.25">
      <c r="A23" s="7" t="s">
        <v>207</v>
      </c>
      <c r="B23" s="8" t="s">
        <v>10</v>
      </c>
      <c r="C23" s="30"/>
      <c r="D23" s="29"/>
      <c r="E23" s="9">
        <f>D23</f>
        <v>0</v>
      </c>
    </row>
    <row r="24" spans="1:7" ht="51.75" customHeight="1" x14ac:dyDescent="0.25">
      <c r="A24" s="10" t="s">
        <v>208</v>
      </c>
      <c r="B24" s="11" t="s">
        <v>11</v>
      </c>
      <c r="C24" s="30"/>
      <c r="D24" s="30"/>
      <c r="E24" s="12">
        <f>D24</f>
        <v>0</v>
      </c>
      <c r="F24" s="21"/>
      <c r="G24" s="21"/>
    </row>
    <row r="25" spans="1:7" ht="30" customHeight="1" x14ac:dyDescent="0.25">
      <c r="A25" s="7" t="s">
        <v>159</v>
      </c>
      <c r="B25" s="8" t="s">
        <v>10</v>
      </c>
      <c r="C25" s="29"/>
      <c r="D25" s="29"/>
      <c r="E25" s="9">
        <f t="shared" ref="E25:E65" si="1">SUM(C25:D25)</f>
        <v>0</v>
      </c>
    </row>
    <row r="26" spans="1:7" ht="30" customHeight="1" x14ac:dyDescent="0.25">
      <c r="A26" s="10" t="s">
        <v>160</v>
      </c>
      <c r="B26" s="11" t="s">
        <v>11</v>
      </c>
      <c r="C26" s="30"/>
      <c r="D26" s="30"/>
      <c r="E26" s="12">
        <f t="shared" si="1"/>
        <v>0</v>
      </c>
    </row>
    <row r="27" spans="1:7" ht="30" customHeight="1" x14ac:dyDescent="0.25">
      <c r="A27" s="13" t="s">
        <v>80</v>
      </c>
      <c r="B27" s="14" t="s">
        <v>76</v>
      </c>
      <c r="C27" s="30"/>
      <c r="D27" s="30"/>
      <c r="E27" s="9">
        <f t="shared" si="1"/>
        <v>0</v>
      </c>
    </row>
    <row r="28" spans="1:7" ht="30" customHeight="1" x14ac:dyDescent="0.25">
      <c r="A28" s="10" t="s">
        <v>81</v>
      </c>
      <c r="B28" s="11" t="s">
        <v>77</v>
      </c>
      <c r="C28" s="30"/>
      <c r="D28" s="30"/>
      <c r="E28" s="12">
        <f t="shared" si="1"/>
        <v>0</v>
      </c>
    </row>
    <row r="29" spans="1:7" ht="30" customHeight="1" x14ac:dyDescent="0.25">
      <c r="A29" s="13" t="s">
        <v>82</v>
      </c>
      <c r="B29" s="14" t="s">
        <v>19</v>
      </c>
      <c r="C29" s="30"/>
      <c r="D29" s="30"/>
      <c r="E29" s="15">
        <f t="shared" si="1"/>
        <v>0</v>
      </c>
    </row>
    <row r="30" spans="1:7" ht="30" customHeight="1" x14ac:dyDescent="0.25">
      <c r="A30" s="16" t="s">
        <v>83</v>
      </c>
      <c r="B30" s="17" t="s">
        <v>20</v>
      </c>
      <c r="C30" s="30"/>
      <c r="D30" s="30"/>
      <c r="E30" s="12">
        <f t="shared" si="1"/>
        <v>0</v>
      </c>
    </row>
    <row r="31" spans="1:7" ht="30" customHeight="1" thickBot="1" x14ac:dyDescent="0.3">
      <c r="A31" s="100" t="s">
        <v>39</v>
      </c>
      <c r="B31" s="101"/>
      <c r="C31" s="86">
        <f>SUM(C9:C30)</f>
        <v>0</v>
      </c>
      <c r="D31" s="86">
        <f>SUM(D9:D30)</f>
        <v>0</v>
      </c>
      <c r="E31" s="87">
        <f>SUM(E9:E30)</f>
        <v>0</v>
      </c>
    </row>
    <row r="32" spans="1:7" ht="30" customHeight="1" x14ac:dyDescent="0.25">
      <c r="A32" s="94" t="s">
        <v>42</v>
      </c>
      <c r="B32" s="94"/>
      <c r="C32" s="94"/>
      <c r="D32" s="94"/>
      <c r="E32" s="94"/>
    </row>
    <row r="33" spans="1:6" ht="28.5" x14ac:dyDescent="0.25">
      <c r="A33" s="3" t="s">
        <v>0</v>
      </c>
      <c r="B33" s="4" t="s">
        <v>1</v>
      </c>
      <c r="C33" s="4" t="s">
        <v>2</v>
      </c>
      <c r="D33" s="4" t="s">
        <v>70</v>
      </c>
      <c r="E33" s="5" t="s">
        <v>3</v>
      </c>
    </row>
    <row r="34" spans="1:6" ht="30" customHeight="1" x14ac:dyDescent="0.25">
      <c r="A34" s="7" t="s">
        <v>84</v>
      </c>
      <c r="B34" s="8" t="s">
        <v>16</v>
      </c>
      <c r="C34" s="29"/>
      <c r="D34" s="29"/>
      <c r="E34" s="9">
        <f t="shared" ref="E34:E43" si="2">SUM(C34:D34)</f>
        <v>0</v>
      </c>
      <c r="F34" s="25"/>
    </row>
    <row r="35" spans="1:6" ht="30" customHeight="1" x14ac:dyDescent="0.25">
      <c r="A35" s="10" t="s">
        <v>85</v>
      </c>
      <c r="B35" s="11" t="s">
        <v>16</v>
      </c>
      <c r="C35" s="30"/>
      <c r="D35" s="30"/>
      <c r="E35" s="12">
        <f t="shared" si="2"/>
        <v>0</v>
      </c>
    </row>
    <row r="36" spans="1:6" ht="30" customHeight="1" x14ac:dyDescent="0.25">
      <c r="A36" s="7" t="s">
        <v>87</v>
      </c>
      <c r="B36" s="8" t="s">
        <v>16</v>
      </c>
      <c r="C36" s="29"/>
      <c r="D36" s="29"/>
      <c r="E36" s="9">
        <f t="shared" si="2"/>
        <v>0</v>
      </c>
    </row>
    <row r="37" spans="1:6" ht="30" customHeight="1" x14ac:dyDescent="0.25">
      <c r="A37" s="10" t="s">
        <v>86</v>
      </c>
      <c r="B37" s="11" t="s">
        <v>17</v>
      </c>
      <c r="C37" s="30"/>
      <c r="D37" s="30"/>
      <c r="E37" s="12">
        <f t="shared" si="2"/>
        <v>0</v>
      </c>
    </row>
    <row r="38" spans="1:6" ht="30" customHeight="1" x14ac:dyDescent="0.25">
      <c r="A38" s="7" t="s">
        <v>88</v>
      </c>
      <c r="B38" s="8" t="s">
        <v>17</v>
      </c>
      <c r="C38" s="29"/>
      <c r="D38" s="29"/>
      <c r="E38" s="9">
        <f t="shared" si="2"/>
        <v>0</v>
      </c>
    </row>
    <row r="39" spans="1:6" ht="30" customHeight="1" x14ac:dyDescent="0.25">
      <c r="A39" s="10" t="s">
        <v>89</v>
      </c>
      <c r="B39" s="11" t="s">
        <v>18</v>
      </c>
      <c r="C39" s="30"/>
      <c r="D39" s="30"/>
      <c r="E39" s="12">
        <f t="shared" si="2"/>
        <v>0</v>
      </c>
    </row>
    <row r="40" spans="1:6" ht="30" customHeight="1" x14ac:dyDescent="0.25">
      <c r="A40" s="7" t="s">
        <v>90</v>
      </c>
      <c r="B40" s="8" t="s">
        <v>18</v>
      </c>
      <c r="C40" s="29"/>
      <c r="D40" s="29"/>
      <c r="E40" s="9">
        <f t="shared" si="2"/>
        <v>0</v>
      </c>
      <c r="F40" s="25"/>
    </row>
    <row r="41" spans="1:6" ht="30" customHeight="1" x14ac:dyDescent="0.25">
      <c r="A41" s="18" t="s">
        <v>91</v>
      </c>
      <c r="B41" s="19" t="s">
        <v>17</v>
      </c>
      <c r="C41" s="29"/>
      <c r="D41" s="29"/>
      <c r="E41" s="20">
        <f t="shared" si="2"/>
        <v>0</v>
      </c>
    </row>
    <row r="42" spans="1:6" ht="30" x14ac:dyDescent="0.25">
      <c r="A42" s="13" t="s">
        <v>92</v>
      </c>
      <c r="B42" s="14" t="s">
        <v>17</v>
      </c>
      <c r="C42" s="29"/>
      <c r="D42" s="29"/>
      <c r="E42" s="9">
        <f t="shared" si="2"/>
        <v>0</v>
      </c>
      <c r="F42" s="21"/>
    </row>
    <row r="43" spans="1:6" ht="30" customHeight="1" x14ac:dyDescent="0.25">
      <c r="A43" s="18" t="s">
        <v>93</v>
      </c>
      <c r="B43" s="19" t="s">
        <v>33</v>
      </c>
      <c r="C43" s="29"/>
      <c r="D43" s="29"/>
      <c r="E43" s="20">
        <f t="shared" si="2"/>
        <v>0</v>
      </c>
    </row>
    <row r="44" spans="1:6" ht="30" customHeight="1" x14ac:dyDescent="0.25">
      <c r="A44" s="13" t="s">
        <v>94</v>
      </c>
      <c r="B44" s="14" t="s">
        <v>73</v>
      </c>
      <c r="C44" s="30"/>
      <c r="D44" s="30"/>
      <c r="E44" s="9">
        <f t="shared" ref="E44:E45" si="3">SUM(C44:D44)</f>
        <v>0</v>
      </c>
    </row>
    <row r="45" spans="1:6" ht="30" customHeight="1" x14ac:dyDescent="0.25">
      <c r="A45" s="10" t="s">
        <v>95</v>
      </c>
      <c r="B45" s="19" t="s">
        <v>73</v>
      </c>
      <c r="C45" s="30"/>
      <c r="D45" s="30"/>
      <c r="E45" s="12">
        <f t="shared" si="3"/>
        <v>0</v>
      </c>
    </row>
    <row r="46" spans="1:6" ht="30" customHeight="1" x14ac:dyDescent="0.25">
      <c r="A46" s="13" t="s">
        <v>96</v>
      </c>
      <c r="B46" s="14" t="s">
        <v>15</v>
      </c>
      <c r="C46" s="30"/>
      <c r="D46" s="30"/>
      <c r="E46" s="15">
        <f>SUM(C46:D46)</f>
        <v>0</v>
      </c>
    </row>
    <row r="47" spans="1:6" ht="30" customHeight="1" x14ac:dyDescent="0.25">
      <c r="A47" s="10" t="s">
        <v>97</v>
      </c>
      <c r="B47" s="19" t="s">
        <v>15</v>
      </c>
      <c r="C47" s="29"/>
      <c r="D47" s="29"/>
      <c r="E47" s="20">
        <f>SUM(C47:D47)</f>
        <v>0</v>
      </c>
    </row>
    <row r="48" spans="1:6" ht="30" customHeight="1" x14ac:dyDescent="0.25">
      <c r="A48" s="13" t="s">
        <v>98</v>
      </c>
      <c r="B48" s="14" t="s">
        <v>15</v>
      </c>
      <c r="C48" s="30"/>
      <c r="D48" s="30"/>
      <c r="E48" s="15">
        <f>SUM(C48:D48)</f>
        <v>0</v>
      </c>
    </row>
    <row r="49" spans="1:5" ht="30" customHeight="1" x14ac:dyDescent="0.25">
      <c r="A49" s="10" t="s">
        <v>99</v>
      </c>
      <c r="B49" s="19" t="s">
        <v>78</v>
      </c>
      <c r="C49" s="30"/>
      <c r="D49" s="30"/>
      <c r="E49" s="20">
        <f>SUM(C49:D49)</f>
        <v>0</v>
      </c>
    </row>
    <row r="50" spans="1:5" ht="29.25" customHeight="1" x14ac:dyDescent="0.25">
      <c r="A50" s="13" t="s">
        <v>100</v>
      </c>
      <c r="B50" s="14" t="s">
        <v>21</v>
      </c>
      <c r="C50" s="30"/>
      <c r="D50" s="30"/>
      <c r="E50" s="15">
        <f>SUM(C50:D50)</f>
        <v>0</v>
      </c>
    </row>
    <row r="51" spans="1:5" ht="30" customHeight="1" thickBot="1" x14ac:dyDescent="0.3">
      <c r="A51" s="100" t="s">
        <v>47</v>
      </c>
      <c r="B51" s="101"/>
      <c r="C51" s="86">
        <f>SUM(C34:C50)</f>
        <v>0</v>
      </c>
      <c r="D51" s="86">
        <f>SUM(D34:D50)</f>
        <v>0</v>
      </c>
      <c r="E51" s="87">
        <f>SUM(E34:E50)</f>
        <v>0</v>
      </c>
    </row>
    <row r="52" spans="1:5" ht="30" customHeight="1" x14ac:dyDescent="0.25">
      <c r="A52" s="94" t="s">
        <v>34</v>
      </c>
      <c r="B52" s="94"/>
      <c r="C52" s="94"/>
      <c r="D52" s="94"/>
      <c r="E52" s="94"/>
    </row>
    <row r="53" spans="1:5" ht="30" customHeight="1" x14ac:dyDescent="0.25">
      <c r="A53" s="3" t="s">
        <v>0</v>
      </c>
      <c r="B53" s="4" t="s">
        <v>1</v>
      </c>
      <c r="C53" s="4" t="s">
        <v>2</v>
      </c>
      <c r="D53" s="4" t="s">
        <v>70</v>
      </c>
      <c r="E53" s="5" t="s">
        <v>3</v>
      </c>
    </row>
    <row r="54" spans="1:5" ht="30" customHeight="1" x14ac:dyDescent="0.25">
      <c r="A54" s="13" t="s">
        <v>101</v>
      </c>
      <c r="B54" s="14" t="s">
        <v>12</v>
      </c>
      <c r="C54" s="29"/>
      <c r="D54" s="29"/>
      <c r="E54" s="15">
        <f>SUM(C54:D54)</f>
        <v>0</v>
      </c>
    </row>
    <row r="55" spans="1:5" ht="30" customHeight="1" x14ac:dyDescent="0.25">
      <c r="A55" s="10" t="s">
        <v>102</v>
      </c>
      <c r="B55" s="19" t="s">
        <v>13</v>
      </c>
      <c r="C55" s="30"/>
      <c r="D55" s="30"/>
      <c r="E55" s="20">
        <f>SUM(C55:D55)</f>
        <v>0</v>
      </c>
    </row>
    <row r="56" spans="1:5" ht="45" customHeight="1" x14ac:dyDescent="0.25">
      <c r="A56" s="13" t="s">
        <v>103</v>
      </c>
      <c r="B56" s="14" t="s">
        <v>14</v>
      </c>
      <c r="C56" s="29"/>
      <c r="D56" s="29"/>
      <c r="E56" s="15">
        <f>SUM(C56:D56)</f>
        <v>0</v>
      </c>
    </row>
    <row r="57" spans="1:5" ht="30" customHeight="1" x14ac:dyDescent="0.25">
      <c r="A57" s="18" t="s">
        <v>104</v>
      </c>
      <c r="B57" s="19" t="s">
        <v>13</v>
      </c>
      <c r="C57" s="29"/>
      <c r="D57" s="29"/>
      <c r="E57" s="20">
        <f>SUM(C57:D57)</f>
        <v>0</v>
      </c>
    </row>
    <row r="58" spans="1:5" ht="30" customHeight="1" x14ac:dyDescent="0.25">
      <c r="A58" s="13" t="s">
        <v>105</v>
      </c>
      <c r="B58" s="14" t="s">
        <v>13</v>
      </c>
      <c r="C58" s="29"/>
      <c r="D58" s="29"/>
      <c r="E58" s="15">
        <f t="shared" ref="E58" si="4">SUM(C58:D58)</f>
        <v>0</v>
      </c>
    </row>
    <row r="59" spans="1:5" ht="45" x14ac:dyDescent="0.25">
      <c r="A59" s="10" t="s">
        <v>106</v>
      </c>
      <c r="B59" s="19" t="s">
        <v>35</v>
      </c>
      <c r="C59" s="29"/>
      <c r="D59" s="29"/>
      <c r="E59" s="20">
        <f>SUM(C59:D59)</f>
        <v>0</v>
      </c>
    </row>
    <row r="60" spans="1:5" ht="28.5" customHeight="1" x14ac:dyDescent="0.25">
      <c r="A60" s="13" t="s">
        <v>107</v>
      </c>
      <c r="B60" s="14" t="s">
        <v>74</v>
      </c>
      <c r="C60" s="30"/>
      <c r="D60" s="30"/>
      <c r="E60" s="15">
        <f t="shared" si="1"/>
        <v>0</v>
      </c>
    </row>
    <row r="61" spans="1:5" ht="30" customHeight="1" x14ac:dyDescent="0.25">
      <c r="A61" s="10" t="s">
        <v>108</v>
      </c>
      <c r="B61" s="19" t="s">
        <v>74</v>
      </c>
      <c r="C61" s="30"/>
      <c r="D61" s="30"/>
      <c r="E61" s="20">
        <f t="shared" si="1"/>
        <v>0</v>
      </c>
    </row>
    <row r="62" spans="1:5" ht="30" customHeight="1" x14ac:dyDescent="0.25">
      <c r="A62" s="13" t="s">
        <v>109</v>
      </c>
      <c r="B62" s="14" t="s">
        <v>75</v>
      </c>
      <c r="C62" s="30"/>
      <c r="D62" s="30"/>
      <c r="E62" s="15">
        <f t="shared" si="1"/>
        <v>0</v>
      </c>
    </row>
    <row r="63" spans="1:5" ht="30" customHeight="1" x14ac:dyDescent="0.25">
      <c r="A63" s="18" t="s">
        <v>110</v>
      </c>
      <c r="B63" s="19" t="s">
        <v>75</v>
      </c>
      <c r="C63" s="30"/>
      <c r="D63" s="30"/>
      <c r="E63" s="20">
        <f t="shared" si="1"/>
        <v>0</v>
      </c>
    </row>
    <row r="64" spans="1:5" ht="30" customHeight="1" x14ac:dyDescent="0.25">
      <c r="A64" s="13" t="s">
        <v>111</v>
      </c>
      <c r="B64" s="14" t="s">
        <v>79</v>
      </c>
      <c r="C64" s="30"/>
      <c r="D64" s="30"/>
      <c r="E64" s="15">
        <f t="shared" si="1"/>
        <v>0</v>
      </c>
    </row>
    <row r="65" spans="1:5" ht="30" customHeight="1" x14ac:dyDescent="0.25">
      <c r="A65" s="18" t="s">
        <v>112</v>
      </c>
      <c r="B65" s="19" t="s">
        <v>22</v>
      </c>
      <c r="C65" s="29"/>
      <c r="D65" s="29"/>
      <c r="E65" s="20">
        <f t="shared" si="1"/>
        <v>0</v>
      </c>
    </row>
    <row r="66" spans="1:5" ht="30" customHeight="1" thickBot="1" x14ac:dyDescent="0.3">
      <c r="A66" s="100" t="s">
        <v>48</v>
      </c>
      <c r="B66" s="101"/>
      <c r="C66" s="86">
        <f>SUM(C54:C65)</f>
        <v>0</v>
      </c>
      <c r="D66" s="86">
        <f>SUM(D54:D65)</f>
        <v>0</v>
      </c>
      <c r="E66" s="87">
        <f>SUM(E54:E65)</f>
        <v>0</v>
      </c>
    </row>
    <row r="67" spans="1:5" ht="30" customHeight="1" x14ac:dyDescent="0.25">
      <c r="A67" s="94" t="s">
        <v>43</v>
      </c>
      <c r="B67" s="94"/>
      <c r="C67" s="94"/>
      <c r="D67" s="94"/>
      <c r="E67" s="94"/>
    </row>
    <row r="68" spans="1:5" ht="30" customHeight="1" x14ac:dyDescent="0.25">
      <c r="A68" s="3" t="s">
        <v>0</v>
      </c>
      <c r="B68" s="4" t="s">
        <v>1</v>
      </c>
      <c r="C68" s="4" t="s">
        <v>2</v>
      </c>
      <c r="D68" s="4" t="s">
        <v>70</v>
      </c>
      <c r="E68" s="5" t="s">
        <v>3</v>
      </c>
    </row>
    <row r="69" spans="1:5" ht="30" x14ac:dyDescent="0.25">
      <c r="A69" s="10" t="s">
        <v>162</v>
      </c>
      <c r="B69" s="19" t="s">
        <v>23</v>
      </c>
      <c r="C69" s="30"/>
      <c r="D69" s="30"/>
      <c r="E69" s="20">
        <f>SUM(C69:D69)</f>
        <v>0</v>
      </c>
    </row>
    <row r="70" spans="1:5" ht="30" x14ac:dyDescent="0.25">
      <c r="A70" s="13" t="s">
        <v>163</v>
      </c>
      <c r="B70" s="14" t="s">
        <v>24</v>
      </c>
      <c r="C70" s="29"/>
      <c r="D70" s="29"/>
      <c r="E70" s="15">
        <f>SUM(C70:D70)</f>
        <v>0</v>
      </c>
    </row>
    <row r="71" spans="1:5" ht="30" customHeight="1" x14ac:dyDescent="0.25">
      <c r="A71" s="10" t="s">
        <v>164</v>
      </c>
      <c r="B71" s="19" t="s">
        <v>25</v>
      </c>
      <c r="C71" s="30"/>
      <c r="D71" s="30"/>
      <c r="E71" s="20">
        <f>SUM(C71:D71)</f>
        <v>0</v>
      </c>
    </row>
    <row r="72" spans="1:5" ht="60" x14ac:dyDescent="0.25">
      <c r="A72" s="13" t="s">
        <v>165</v>
      </c>
      <c r="B72" s="14" t="s">
        <v>36</v>
      </c>
      <c r="C72" s="30"/>
      <c r="D72" s="30"/>
      <c r="E72" s="15">
        <f t="shared" ref="E72" si="5">SUM(C72:D72)</f>
        <v>0</v>
      </c>
    </row>
    <row r="73" spans="1:5" ht="30" x14ac:dyDescent="0.25">
      <c r="A73" s="18" t="s">
        <v>166</v>
      </c>
      <c r="B73" s="19" t="s">
        <v>26</v>
      </c>
      <c r="C73" s="29"/>
      <c r="D73" s="29"/>
      <c r="E73" s="20">
        <f>SUM(C73:D73)</f>
        <v>0</v>
      </c>
    </row>
    <row r="74" spans="1:5" ht="30" customHeight="1" thickBot="1" x14ac:dyDescent="0.3">
      <c r="A74" s="100" t="s">
        <v>50</v>
      </c>
      <c r="B74" s="101"/>
      <c r="C74" s="86">
        <f>SUM(C69:C73)</f>
        <v>0</v>
      </c>
      <c r="D74" s="86">
        <f>SUM(D69:D73)</f>
        <v>0</v>
      </c>
      <c r="E74" s="87">
        <f>SUM(E69:E73)</f>
        <v>0</v>
      </c>
    </row>
    <row r="75" spans="1:5" ht="30" customHeight="1" x14ac:dyDescent="0.25">
      <c r="A75" s="94" t="s">
        <v>44</v>
      </c>
      <c r="B75" s="94"/>
      <c r="C75" s="94"/>
      <c r="D75" s="94"/>
      <c r="E75" s="94"/>
    </row>
    <row r="76" spans="1:5" ht="30" customHeight="1" x14ac:dyDescent="0.25">
      <c r="A76" s="3" t="s">
        <v>0</v>
      </c>
      <c r="B76" s="4" t="s">
        <v>1</v>
      </c>
      <c r="C76" s="4" t="s">
        <v>2</v>
      </c>
      <c r="D76" s="4" t="s">
        <v>70</v>
      </c>
      <c r="E76" s="5" t="s">
        <v>3</v>
      </c>
    </row>
    <row r="77" spans="1:5" x14ac:dyDescent="0.25">
      <c r="A77" s="18" t="s">
        <v>209</v>
      </c>
      <c r="B77" s="19" t="s">
        <v>211</v>
      </c>
      <c r="C77" s="29"/>
      <c r="D77" s="29"/>
      <c r="E77" s="20">
        <f>SUM(C77:D77)</f>
        <v>0</v>
      </c>
    </row>
    <row r="78" spans="1:5" ht="30" x14ac:dyDescent="0.25">
      <c r="A78" s="13" t="s">
        <v>137</v>
      </c>
      <c r="B78" s="19" t="s">
        <v>161</v>
      </c>
      <c r="C78" s="29"/>
      <c r="D78" s="29"/>
      <c r="E78" s="15">
        <f>SUM(C78:D78)</f>
        <v>0</v>
      </c>
    </row>
    <row r="79" spans="1:5" ht="30" customHeight="1" thickBot="1" x14ac:dyDescent="0.3">
      <c r="A79" s="100" t="s">
        <v>51</v>
      </c>
      <c r="B79" s="101"/>
      <c r="C79" s="86">
        <f>SUM(C77:C78)</f>
        <v>0</v>
      </c>
      <c r="D79" s="86">
        <f>SUM(D77:D78)</f>
        <v>0</v>
      </c>
      <c r="E79" s="87">
        <f>SUM(E77)</f>
        <v>0</v>
      </c>
    </row>
    <row r="80" spans="1:5" ht="30" customHeight="1" x14ac:dyDescent="0.25">
      <c r="A80" s="94" t="s">
        <v>49</v>
      </c>
      <c r="B80" s="94"/>
      <c r="C80" s="94"/>
      <c r="D80" s="94"/>
      <c r="E80" s="94"/>
    </row>
    <row r="81" spans="1:5" ht="30" customHeight="1" x14ac:dyDescent="0.25">
      <c r="A81" s="3" t="s">
        <v>0</v>
      </c>
      <c r="B81" s="4" t="s">
        <v>1</v>
      </c>
      <c r="C81" s="4" t="s">
        <v>2</v>
      </c>
      <c r="D81" s="4" t="s">
        <v>70</v>
      </c>
      <c r="E81" s="5" t="s">
        <v>3</v>
      </c>
    </row>
    <row r="82" spans="1:5" ht="38.25" customHeight="1" x14ac:dyDescent="0.25">
      <c r="A82" s="10" t="s">
        <v>113</v>
      </c>
      <c r="B82" s="19" t="s">
        <v>27</v>
      </c>
      <c r="C82" s="30"/>
      <c r="D82" s="30"/>
      <c r="E82" s="20">
        <f>SUM(C82:D82)</f>
        <v>0</v>
      </c>
    </row>
    <row r="83" spans="1:5" ht="30" customHeight="1" thickBot="1" x14ac:dyDescent="0.3">
      <c r="A83" s="100" t="s">
        <v>52</v>
      </c>
      <c r="B83" s="101"/>
      <c r="C83" s="86">
        <f>SUM(C82)</f>
        <v>0</v>
      </c>
      <c r="D83" s="86">
        <f>SUM(D82)</f>
        <v>0</v>
      </c>
      <c r="E83" s="87">
        <f>SUM(E82)</f>
        <v>0</v>
      </c>
    </row>
    <row r="84" spans="1:5" ht="28.5" customHeight="1" x14ac:dyDescent="0.25">
      <c r="A84" s="81"/>
      <c r="B84" s="81"/>
      <c r="C84" s="81"/>
      <c r="D84" s="81"/>
      <c r="E84" s="81"/>
    </row>
    <row r="85" spans="1:5" ht="59.25" customHeight="1" x14ac:dyDescent="0.25">
      <c r="A85" s="89" t="s">
        <v>56</v>
      </c>
      <c r="B85" s="89"/>
      <c r="C85" s="27">
        <f>C31+C51+C66+C74+C79+C83</f>
        <v>0</v>
      </c>
      <c r="D85" s="27">
        <f>D31+D51+D66+D74+D79+D83</f>
        <v>0</v>
      </c>
      <c r="E85" s="27">
        <f>E31+E51+E66+E74+E79+E83</f>
        <v>0</v>
      </c>
    </row>
    <row r="86" spans="1:5" s="21" customFormat="1" ht="11.25" customHeight="1" x14ac:dyDescent="0.25">
      <c r="A86" s="108"/>
      <c r="B86" s="108"/>
      <c r="C86" s="108"/>
      <c r="D86" s="108"/>
      <c r="E86" s="108"/>
    </row>
    <row r="87" spans="1:5" ht="60" customHeight="1" x14ac:dyDescent="0.25">
      <c r="A87" s="104" t="s">
        <v>210</v>
      </c>
      <c r="B87" s="104"/>
      <c r="C87" s="104"/>
      <c r="D87" s="104"/>
      <c r="E87" s="104"/>
    </row>
    <row r="88" spans="1:5" x14ac:dyDescent="0.25">
      <c r="A88" s="108"/>
      <c r="B88" s="108"/>
      <c r="C88" s="108"/>
      <c r="D88" s="108"/>
      <c r="E88" s="108"/>
    </row>
    <row r="89" spans="1:5" ht="15.75" x14ac:dyDescent="0.25">
      <c r="A89" s="115" t="s">
        <v>53</v>
      </c>
      <c r="B89" s="115"/>
      <c r="C89" s="115"/>
      <c r="D89" s="115"/>
      <c r="E89" s="82"/>
    </row>
    <row r="90" spans="1:5" ht="33.75" customHeight="1" x14ac:dyDescent="0.25">
      <c r="A90" s="113" t="s">
        <v>28</v>
      </c>
      <c r="B90" s="114"/>
      <c r="C90" s="26" t="s">
        <v>57</v>
      </c>
      <c r="D90" s="26" t="s">
        <v>58</v>
      </c>
    </row>
    <row r="91" spans="1:5" x14ac:dyDescent="0.25">
      <c r="A91" s="90"/>
      <c r="B91" s="91"/>
      <c r="C91" s="31"/>
      <c r="D91" s="31"/>
    </row>
    <row r="92" spans="1:5" x14ac:dyDescent="0.25">
      <c r="A92" s="92"/>
      <c r="B92" s="93"/>
      <c r="C92" s="32"/>
      <c r="D92" s="32"/>
    </row>
    <row r="93" spans="1:5" x14ac:dyDescent="0.25">
      <c r="A93" s="90"/>
      <c r="B93" s="91"/>
      <c r="C93" s="31"/>
      <c r="D93" s="31"/>
    </row>
    <row r="94" spans="1:5" x14ac:dyDescent="0.25">
      <c r="A94" s="92"/>
      <c r="B94" s="93"/>
      <c r="C94" s="32"/>
      <c r="D94" s="32"/>
    </row>
    <row r="95" spans="1:5" x14ac:dyDescent="0.25">
      <c r="A95" s="90"/>
      <c r="B95" s="91"/>
      <c r="C95" s="31"/>
      <c r="D95" s="31"/>
    </row>
    <row r="96" spans="1:5" x14ac:dyDescent="0.25">
      <c r="A96" s="92"/>
      <c r="B96" s="93"/>
      <c r="C96" s="32"/>
      <c r="D96" s="32"/>
    </row>
    <row r="97" spans="1:6" x14ac:dyDescent="0.25">
      <c r="A97" s="98"/>
      <c r="B97" s="99"/>
      <c r="C97" s="32"/>
      <c r="D97" s="32"/>
    </row>
    <row r="98" spans="1:6" x14ac:dyDescent="0.25">
      <c r="A98" s="98"/>
      <c r="B98" s="99"/>
      <c r="C98" s="32"/>
      <c r="D98" s="32"/>
    </row>
    <row r="99" spans="1:6" x14ac:dyDescent="0.25">
      <c r="A99" s="98"/>
      <c r="B99" s="99"/>
      <c r="C99" s="32"/>
      <c r="D99" s="32"/>
    </row>
    <row r="100" spans="1:6" x14ac:dyDescent="0.25">
      <c r="A100" s="90"/>
      <c r="B100" s="91"/>
      <c r="C100" s="31"/>
      <c r="D100" s="31"/>
    </row>
    <row r="101" spans="1:6" x14ac:dyDescent="0.25">
      <c r="A101" s="92"/>
      <c r="B101" s="93"/>
      <c r="C101" s="32"/>
      <c r="D101" s="32"/>
    </row>
    <row r="102" spans="1:6" x14ac:dyDescent="0.25">
      <c r="A102" s="90"/>
      <c r="B102" s="91"/>
      <c r="C102" s="33"/>
      <c r="D102" s="33"/>
    </row>
    <row r="103" spans="1:6" x14ac:dyDescent="0.25">
      <c r="A103" s="102" t="s">
        <v>114</v>
      </c>
      <c r="B103" s="103"/>
      <c r="C103" s="23">
        <f>SUM(C91:C102)</f>
        <v>0</v>
      </c>
      <c r="D103" s="23">
        <f>SUM(D91:D102)</f>
        <v>0</v>
      </c>
    </row>
    <row r="104" spans="1:6" ht="15.75" customHeight="1" x14ac:dyDescent="0.25">
      <c r="F104" s="6"/>
    </row>
    <row r="105" spans="1:6" ht="85.5" customHeight="1" x14ac:dyDescent="0.25">
      <c r="A105" s="104" t="s">
        <v>157</v>
      </c>
      <c r="B105" s="104"/>
      <c r="C105" s="104"/>
      <c r="D105" s="104"/>
      <c r="E105" s="104"/>
      <c r="F105" s="25"/>
    </row>
    <row r="106" spans="1:6" ht="48" customHeight="1" x14ac:dyDescent="0.25">
      <c r="A106" s="105" t="s">
        <v>158</v>
      </c>
      <c r="B106" s="105"/>
      <c r="C106" s="105"/>
      <c r="D106" s="105"/>
      <c r="E106" s="105"/>
    </row>
    <row r="107" spans="1:6" x14ac:dyDescent="0.25">
      <c r="A107" s="69"/>
      <c r="B107" s="69"/>
      <c r="C107" s="69"/>
      <c r="D107" s="69"/>
      <c r="E107" s="70"/>
    </row>
  </sheetData>
  <sheetProtection algorithmName="SHA-512" hashValue="jGgGc+6R2Jjo2uF+f002DJlSmLcuWe4oKAg9biRgY5QUyA/yaOXDeMsJ+39bCRMuaOCiPLUmTB2tbZ3k8QcfHg==" saltValue="iJwT69uZrvE+BZHMRrOd4A==" spinCount="100000" sheet="1" selectLockedCells="1"/>
  <mergeCells count="37">
    <mergeCell ref="A1:E1"/>
    <mergeCell ref="A94:B94"/>
    <mergeCell ref="A87:E87"/>
    <mergeCell ref="A91:B91"/>
    <mergeCell ref="A93:B93"/>
    <mergeCell ref="A92:B92"/>
    <mergeCell ref="A75:E75"/>
    <mergeCell ref="A52:E52"/>
    <mergeCell ref="A67:E67"/>
    <mergeCell ref="A86:E86"/>
    <mergeCell ref="A88:E88"/>
    <mergeCell ref="B4:C4"/>
    <mergeCell ref="B5:C5"/>
    <mergeCell ref="A66:B66"/>
    <mergeCell ref="A90:B90"/>
    <mergeCell ref="A89:D89"/>
    <mergeCell ref="A103:B103"/>
    <mergeCell ref="A101:B101"/>
    <mergeCell ref="A102:B102"/>
    <mergeCell ref="A105:E105"/>
    <mergeCell ref="A106:E106"/>
    <mergeCell ref="A6:E6"/>
    <mergeCell ref="A85:B85"/>
    <mergeCell ref="A95:B95"/>
    <mergeCell ref="A96:B96"/>
    <mergeCell ref="A100:B100"/>
    <mergeCell ref="A32:E32"/>
    <mergeCell ref="A7:E7"/>
    <mergeCell ref="A99:B99"/>
    <mergeCell ref="A97:B97"/>
    <mergeCell ref="A98:B98"/>
    <mergeCell ref="A31:B31"/>
    <mergeCell ref="A80:E80"/>
    <mergeCell ref="A74:B74"/>
    <mergeCell ref="A79:B79"/>
    <mergeCell ref="A83:B83"/>
    <mergeCell ref="A51:B51"/>
  </mergeCells>
  <conditionalFormatting sqref="E3">
    <cfRule type="cellIs" dxfId="0" priority="1" operator="greaterThan">
      <formula>$C$2</formula>
    </cfRule>
  </conditionalFormatting>
  <printOptions horizontalCentered="1"/>
  <pageMargins left="0.5" right="0.5" top="0.5" bottom="0.5" header="0.3" footer="0.3"/>
  <pageSetup scale="75" orientation="portrait" r:id="rId1"/>
  <headerFooter>
    <oddFooter>&amp;CAEFLA Program Budget Planning Form - Page &amp;P</oddFooter>
  </headerFooter>
  <rowBreaks count="3" manualBreakCount="3">
    <brk id="31" max="16383" man="1"/>
    <brk id="51" max="16383" man="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D125"/>
  <sheetViews>
    <sheetView topLeftCell="A115" zoomScaleNormal="100" workbookViewId="0">
      <selection activeCell="D133" sqref="D133"/>
    </sheetView>
  </sheetViews>
  <sheetFormatPr defaultColWidth="8.85546875" defaultRowHeight="15.75" x14ac:dyDescent="0.25"/>
  <cols>
    <col min="1" max="1" width="31.7109375" style="60" customWidth="1"/>
    <col min="2" max="2" width="21.7109375" style="60" customWidth="1"/>
    <col min="3" max="3" width="17.7109375" style="60" customWidth="1"/>
    <col min="4" max="4" width="18.5703125" style="60" customWidth="1"/>
    <col min="5" max="16384" width="8.85546875" style="60"/>
  </cols>
  <sheetData>
    <row r="1" spans="1:4" ht="31.15" customHeight="1" thickBot="1" x14ac:dyDescent="0.3">
      <c r="A1" s="73" t="s">
        <v>131</v>
      </c>
    </row>
    <row r="2" spans="1:4" ht="52.9" customHeight="1" thickBot="1" x14ac:dyDescent="0.3">
      <c r="A2" s="38" t="s">
        <v>115</v>
      </c>
      <c r="B2" s="39" t="s">
        <v>116</v>
      </c>
      <c r="C2" s="39" t="s">
        <v>149</v>
      </c>
      <c r="D2" s="39" t="s">
        <v>150</v>
      </c>
    </row>
    <row r="3" spans="1:4" ht="63.75" thickBot="1" x14ac:dyDescent="0.3">
      <c r="A3" s="43" t="s">
        <v>176</v>
      </c>
      <c r="B3" s="40">
        <v>64890</v>
      </c>
      <c r="C3" s="41">
        <v>0.9</v>
      </c>
      <c r="D3" s="58">
        <f>B3*C3</f>
        <v>58401</v>
      </c>
    </row>
    <row r="4" spans="1:4" ht="16.5" thickBot="1" x14ac:dyDescent="0.3">
      <c r="A4" s="34"/>
      <c r="B4" s="72"/>
      <c r="C4" s="71"/>
      <c r="D4" s="58">
        <f t="shared" ref="D4:D7" si="0">B4*C4</f>
        <v>0</v>
      </c>
    </row>
    <row r="5" spans="1:4" ht="16.5" thickBot="1" x14ac:dyDescent="0.3">
      <c r="A5" s="34"/>
      <c r="B5" s="72"/>
      <c r="C5" s="71"/>
      <c r="D5" s="58">
        <f t="shared" si="0"/>
        <v>0</v>
      </c>
    </row>
    <row r="6" spans="1:4" ht="16.5" thickBot="1" x14ac:dyDescent="0.3">
      <c r="A6" s="34"/>
      <c r="B6" s="72"/>
      <c r="C6" s="71"/>
      <c r="D6" s="58">
        <f t="shared" si="0"/>
        <v>0</v>
      </c>
    </row>
    <row r="7" spans="1:4" ht="16.5" thickBot="1" x14ac:dyDescent="0.3">
      <c r="A7" s="34"/>
      <c r="B7" s="72"/>
      <c r="C7" s="71"/>
      <c r="D7" s="58">
        <f t="shared" si="0"/>
        <v>0</v>
      </c>
    </row>
    <row r="8" spans="1:4" ht="32.25" thickBot="1" x14ac:dyDescent="0.3">
      <c r="A8" s="43" t="s">
        <v>133</v>
      </c>
      <c r="B8" s="37"/>
      <c r="C8" s="37"/>
      <c r="D8" s="57"/>
    </row>
    <row r="9" spans="1:4" ht="31.15" customHeight="1" thickBot="1" x14ac:dyDescent="0.3">
      <c r="A9" s="116" t="s">
        <v>154</v>
      </c>
      <c r="B9" s="117"/>
      <c r="C9" s="118"/>
      <c r="D9" s="42">
        <f>SUM(D3:D8)</f>
        <v>58401</v>
      </c>
    </row>
    <row r="11" spans="1:4" ht="32.450000000000003" customHeight="1" thickBot="1" x14ac:dyDescent="0.3">
      <c r="A11" s="145" t="s">
        <v>167</v>
      </c>
      <c r="B11" s="145"/>
      <c r="C11" s="145"/>
      <c r="D11" s="145"/>
    </row>
    <row r="12" spans="1:4" ht="16.5" thickBot="1" x14ac:dyDescent="0.3">
      <c r="A12" s="38" t="s">
        <v>168</v>
      </c>
      <c r="B12" s="39" t="s">
        <v>116</v>
      </c>
      <c r="C12" s="39" t="s">
        <v>128</v>
      </c>
      <c r="D12" s="39" t="s">
        <v>129</v>
      </c>
    </row>
    <row r="13" spans="1:4" ht="32.25" thickBot="1" x14ac:dyDescent="0.3">
      <c r="A13" s="74" t="s">
        <v>177</v>
      </c>
      <c r="B13" s="40">
        <v>45000</v>
      </c>
      <c r="C13" s="41">
        <v>0.8</v>
      </c>
      <c r="D13" s="58">
        <f>B13*C13</f>
        <v>36000</v>
      </c>
    </row>
    <row r="14" spans="1:4" ht="16.5" thickBot="1" x14ac:dyDescent="0.3">
      <c r="A14" s="34"/>
      <c r="B14" s="72"/>
      <c r="C14" s="71"/>
      <c r="D14" s="58">
        <f t="shared" ref="D14:D17" si="1">B14*C14</f>
        <v>0</v>
      </c>
    </row>
    <row r="15" spans="1:4" ht="16.5" thickBot="1" x14ac:dyDescent="0.3">
      <c r="A15" s="34"/>
      <c r="B15" s="72"/>
      <c r="C15" s="71"/>
      <c r="D15" s="58">
        <f t="shared" si="1"/>
        <v>0</v>
      </c>
    </row>
    <row r="16" spans="1:4" ht="16.5" thickBot="1" x14ac:dyDescent="0.3">
      <c r="A16" s="34"/>
      <c r="B16" s="72"/>
      <c r="C16" s="71"/>
      <c r="D16" s="58">
        <f t="shared" si="1"/>
        <v>0</v>
      </c>
    </row>
    <row r="17" spans="1:4" ht="16.5" thickBot="1" x14ac:dyDescent="0.3">
      <c r="A17" s="34"/>
      <c r="B17" s="72"/>
      <c r="C17" s="71"/>
      <c r="D17" s="58">
        <f t="shared" si="1"/>
        <v>0</v>
      </c>
    </row>
    <row r="18" spans="1:4" ht="32.25" thickBot="1" x14ac:dyDescent="0.3">
      <c r="A18" s="43" t="s">
        <v>133</v>
      </c>
      <c r="B18" s="37"/>
      <c r="C18" s="37"/>
      <c r="D18" s="57"/>
    </row>
    <row r="19" spans="1:4" ht="16.5" thickBot="1" x14ac:dyDescent="0.3">
      <c r="A19" s="116" t="s">
        <v>169</v>
      </c>
      <c r="B19" s="117"/>
      <c r="C19" s="118"/>
      <c r="D19" s="42">
        <f>SUM(D13:D18)</f>
        <v>36000</v>
      </c>
    </row>
    <row r="21" spans="1:4" ht="16.5" thickBot="1" x14ac:dyDescent="0.3">
      <c r="A21" s="145" t="s">
        <v>130</v>
      </c>
      <c r="B21" s="145"/>
      <c r="C21" s="145"/>
      <c r="D21" s="145"/>
    </row>
    <row r="22" spans="1:4" ht="16.5" thickBot="1" x14ac:dyDescent="0.3">
      <c r="A22" s="46" t="s">
        <v>115</v>
      </c>
      <c r="B22" s="47" t="s">
        <v>118</v>
      </c>
      <c r="C22" s="48" t="s">
        <v>119</v>
      </c>
      <c r="D22" s="47" t="s">
        <v>120</v>
      </c>
    </row>
    <row r="23" spans="1:4" ht="16.5" thickBot="1" x14ac:dyDescent="0.3">
      <c r="A23" s="34" t="s">
        <v>178</v>
      </c>
      <c r="B23" s="51">
        <v>0.32</v>
      </c>
      <c r="C23" s="40">
        <v>64890</v>
      </c>
      <c r="D23" s="56">
        <f>SUM(B23 * C23)</f>
        <v>20764.8</v>
      </c>
    </row>
    <row r="24" spans="1:4" ht="16.5" thickBot="1" x14ac:dyDescent="0.3">
      <c r="A24" s="34"/>
      <c r="B24" s="51"/>
      <c r="C24" s="72"/>
      <c r="D24" s="58">
        <f>SUM(B24 * C24)</f>
        <v>0</v>
      </c>
    </row>
    <row r="25" spans="1:4" ht="16.5" thickBot="1" x14ac:dyDescent="0.3">
      <c r="A25" s="34"/>
      <c r="B25" s="51"/>
      <c r="C25" s="72"/>
      <c r="D25" s="58">
        <f>SUM(B25 * C25)</f>
        <v>0</v>
      </c>
    </row>
    <row r="26" spans="1:4" ht="16.5" thickBot="1" x14ac:dyDescent="0.3">
      <c r="A26" s="49"/>
      <c r="B26" s="76"/>
      <c r="C26" s="77"/>
      <c r="D26" s="57">
        <f>SUM(B26 * C26)</f>
        <v>0</v>
      </c>
    </row>
    <row r="27" spans="1:4" ht="32.25" thickBot="1" x14ac:dyDescent="0.3">
      <c r="A27" s="43" t="s">
        <v>133</v>
      </c>
      <c r="B27" s="50"/>
      <c r="C27" s="50"/>
      <c r="D27" s="57">
        <f>SUM(B27 * C27)</f>
        <v>0</v>
      </c>
    </row>
    <row r="28" spans="1:4" ht="16.5" thickBot="1" x14ac:dyDescent="0.3">
      <c r="A28" s="45"/>
      <c r="B28" s="116" t="s">
        <v>153</v>
      </c>
      <c r="C28" s="118"/>
      <c r="D28" s="52">
        <f>SUM(D23:D27)</f>
        <v>20764.8</v>
      </c>
    </row>
    <row r="30" spans="1:4" ht="31.9" customHeight="1" thickBot="1" x14ac:dyDescent="0.3">
      <c r="A30" s="145" t="s">
        <v>171</v>
      </c>
      <c r="B30" s="145"/>
      <c r="C30" s="145"/>
      <c r="D30" s="145"/>
    </row>
    <row r="31" spans="1:4" ht="16.5" thickBot="1" x14ac:dyDescent="0.3">
      <c r="A31" s="46" t="s">
        <v>168</v>
      </c>
      <c r="B31" s="47" t="s">
        <v>118</v>
      </c>
      <c r="C31" s="48" t="s">
        <v>119</v>
      </c>
      <c r="D31" s="47" t="s">
        <v>120</v>
      </c>
    </row>
    <row r="32" spans="1:4" ht="32.25" thickBot="1" x14ac:dyDescent="0.3">
      <c r="A32" s="34" t="s">
        <v>179</v>
      </c>
      <c r="B32" s="51">
        <v>0.32</v>
      </c>
      <c r="C32" s="40">
        <v>64890</v>
      </c>
      <c r="D32" s="56">
        <f>SUM(B32 * C32)</f>
        <v>20764.8</v>
      </c>
    </row>
    <row r="33" spans="1:4" ht="16.5" thickBot="1" x14ac:dyDescent="0.3">
      <c r="A33" s="34"/>
      <c r="B33" s="36"/>
      <c r="C33" s="35"/>
      <c r="D33" s="58">
        <f>SUM(B33 * C33)</f>
        <v>0</v>
      </c>
    </row>
    <row r="34" spans="1:4" ht="16.5" thickBot="1" x14ac:dyDescent="0.3">
      <c r="A34" s="34"/>
      <c r="B34" s="36"/>
      <c r="C34" s="35"/>
      <c r="D34" s="58">
        <f>SUM(B34 * C34)</f>
        <v>0</v>
      </c>
    </row>
    <row r="35" spans="1:4" ht="16.5" thickBot="1" x14ac:dyDescent="0.3">
      <c r="A35" s="49"/>
      <c r="B35" s="50"/>
      <c r="C35" s="50"/>
      <c r="D35" s="57">
        <f>SUM(B35 * C35)</f>
        <v>0</v>
      </c>
    </row>
    <row r="36" spans="1:4" ht="32.25" thickBot="1" x14ac:dyDescent="0.3">
      <c r="A36" s="43" t="s">
        <v>133</v>
      </c>
      <c r="B36" s="50"/>
      <c r="C36" s="50"/>
      <c r="D36" s="57">
        <f>SUM(B36 * C36)</f>
        <v>0</v>
      </c>
    </row>
    <row r="37" spans="1:4" ht="16.149999999999999" customHeight="1" thickBot="1" x14ac:dyDescent="0.3">
      <c r="A37" s="45"/>
      <c r="B37" s="116" t="s">
        <v>170</v>
      </c>
      <c r="C37" s="118"/>
      <c r="D37" s="52">
        <f>SUM(D32:D36)</f>
        <v>20764.8</v>
      </c>
    </row>
    <row r="39" spans="1:4" ht="16.5" thickBot="1" x14ac:dyDescent="0.3">
      <c r="A39" s="44" t="s">
        <v>132</v>
      </c>
    </row>
    <row r="40" spans="1:4" ht="16.5" thickBot="1" x14ac:dyDescent="0.3">
      <c r="A40" s="46" t="s">
        <v>127</v>
      </c>
      <c r="B40" s="47" t="s">
        <v>121</v>
      </c>
      <c r="C40" s="47" t="s">
        <v>118</v>
      </c>
      <c r="D40" s="47" t="s">
        <v>120</v>
      </c>
    </row>
    <row r="41" spans="1:4" ht="52.5" customHeight="1" thickBot="1" x14ac:dyDescent="0.3">
      <c r="A41" s="34" t="s">
        <v>180</v>
      </c>
      <c r="B41" s="37" t="s">
        <v>122</v>
      </c>
      <c r="C41" s="36" t="s">
        <v>172</v>
      </c>
      <c r="D41" s="58">
        <v>250</v>
      </c>
    </row>
    <row r="42" spans="1:4" ht="32.25" thickBot="1" x14ac:dyDescent="0.3">
      <c r="A42" s="34" t="s">
        <v>181</v>
      </c>
      <c r="B42" s="37" t="s">
        <v>173</v>
      </c>
      <c r="C42" s="54">
        <v>150</v>
      </c>
      <c r="D42" s="58">
        <v>150</v>
      </c>
    </row>
    <row r="43" spans="1:4" ht="16.5" thickBot="1" x14ac:dyDescent="0.3">
      <c r="A43" s="34"/>
      <c r="B43" s="37"/>
      <c r="C43" s="54"/>
      <c r="D43" s="72"/>
    </row>
    <row r="44" spans="1:4" ht="16.5" thickBot="1" x14ac:dyDescent="0.3">
      <c r="A44" s="34"/>
      <c r="B44" s="37"/>
      <c r="C44" s="50"/>
      <c r="D44" s="77"/>
    </row>
    <row r="45" spans="1:4" ht="32.25" thickBot="1" x14ac:dyDescent="0.3">
      <c r="A45" s="43" t="s">
        <v>133</v>
      </c>
      <c r="B45" s="37"/>
      <c r="C45" s="50"/>
      <c r="D45" s="59"/>
    </row>
    <row r="46" spans="1:4" ht="16.5" thickBot="1" x14ac:dyDescent="0.3">
      <c r="A46" s="45"/>
      <c r="B46" s="143" t="s">
        <v>152</v>
      </c>
      <c r="C46" s="144"/>
      <c r="D46" s="53">
        <v>1290</v>
      </c>
    </row>
    <row r="48" spans="1:4" ht="31.9" customHeight="1" thickBot="1" x14ac:dyDescent="0.3">
      <c r="A48" s="145" t="s">
        <v>174</v>
      </c>
      <c r="B48" s="145"/>
      <c r="C48" s="145"/>
      <c r="D48" s="145"/>
    </row>
    <row r="49" spans="1:4" ht="16.5" thickBot="1" x14ac:dyDescent="0.3">
      <c r="A49" s="46" t="s">
        <v>175</v>
      </c>
      <c r="B49" s="47" t="s">
        <v>121</v>
      </c>
      <c r="C49" s="47" t="s">
        <v>118</v>
      </c>
      <c r="D49" s="47" t="s">
        <v>120</v>
      </c>
    </row>
    <row r="50" spans="1:4" ht="32.25" thickBot="1" x14ac:dyDescent="0.3">
      <c r="A50" s="34" t="s">
        <v>182</v>
      </c>
      <c r="B50" s="37" t="s">
        <v>183</v>
      </c>
      <c r="C50" s="54">
        <v>150</v>
      </c>
      <c r="D50" s="58">
        <v>150</v>
      </c>
    </row>
    <row r="51" spans="1:4" ht="16.5" thickBot="1" x14ac:dyDescent="0.3">
      <c r="A51" s="34"/>
      <c r="B51" s="37"/>
      <c r="C51" s="54"/>
      <c r="D51" s="58"/>
    </row>
    <row r="52" spans="1:4" ht="16.5" thickBot="1" x14ac:dyDescent="0.3">
      <c r="A52" s="34"/>
      <c r="B52" s="37"/>
      <c r="C52" s="54"/>
      <c r="D52" s="58"/>
    </row>
    <row r="53" spans="1:4" ht="16.5" thickBot="1" x14ac:dyDescent="0.3">
      <c r="A53" s="34"/>
      <c r="B53" s="37"/>
      <c r="C53" s="50"/>
      <c r="D53" s="59"/>
    </row>
    <row r="54" spans="1:4" ht="32.25" thickBot="1" x14ac:dyDescent="0.3">
      <c r="A54" s="43" t="s">
        <v>133</v>
      </c>
      <c r="B54" s="37"/>
      <c r="C54" s="50"/>
      <c r="D54" s="59"/>
    </row>
    <row r="55" spans="1:4" ht="16.149999999999999" customHeight="1" thickBot="1" x14ac:dyDescent="0.3">
      <c r="A55" s="45"/>
      <c r="B55" s="116" t="s">
        <v>187</v>
      </c>
      <c r="C55" s="118"/>
      <c r="D55" s="53">
        <v>1290</v>
      </c>
    </row>
    <row r="57" spans="1:4" ht="16.5" thickBot="1" x14ac:dyDescent="0.3">
      <c r="A57" s="44" t="s">
        <v>155</v>
      </c>
    </row>
    <row r="58" spans="1:4" ht="32.25" customHeight="1" thickBot="1" x14ac:dyDescent="0.3">
      <c r="A58" s="46" t="s">
        <v>127</v>
      </c>
      <c r="B58" s="130" t="s">
        <v>139</v>
      </c>
      <c r="C58" s="131"/>
      <c r="D58" s="55" t="s">
        <v>120</v>
      </c>
    </row>
    <row r="59" spans="1:4" ht="16.5" thickBot="1" x14ac:dyDescent="0.3">
      <c r="A59" s="34" t="s">
        <v>185</v>
      </c>
      <c r="B59" s="119" t="s">
        <v>123</v>
      </c>
      <c r="C59" s="120"/>
      <c r="D59" s="58">
        <v>600</v>
      </c>
    </row>
    <row r="60" spans="1:4" ht="16.5" thickBot="1" x14ac:dyDescent="0.3">
      <c r="A60" s="34" t="s">
        <v>186</v>
      </c>
      <c r="B60" s="119" t="s">
        <v>124</v>
      </c>
      <c r="C60" s="120"/>
      <c r="D60" s="58">
        <v>5400</v>
      </c>
    </row>
    <row r="61" spans="1:4" ht="16.5" thickBot="1" x14ac:dyDescent="0.3">
      <c r="A61" s="34"/>
      <c r="B61" s="141"/>
      <c r="C61" s="142"/>
      <c r="D61" s="57"/>
    </row>
    <row r="62" spans="1:4" ht="16.5" thickBot="1" x14ac:dyDescent="0.3">
      <c r="A62" s="34"/>
      <c r="B62" s="119"/>
      <c r="C62" s="120"/>
      <c r="D62" s="57"/>
    </row>
    <row r="63" spans="1:4" ht="16.5" thickBot="1" x14ac:dyDescent="0.3">
      <c r="A63" s="34"/>
      <c r="B63" s="119"/>
      <c r="C63" s="120"/>
      <c r="D63" s="57"/>
    </row>
    <row r="64" spans="1:4" ht="32.25" thickBot="1" x14ac:dyDescent="0.3">
      <c r="A64" s="43" t="s">
        <v>117</v>
      </c>
      <c r="B64" s="119"/>
      <c r="C64" s="120"/>
      <c r="D64" s="57"/>
    </row>
    <row r="65" spans="1:4" ht="16.5" thickBot="1" x14ac:dyDescent="0.3">
      <c r="A65" s="116" t="s">
        <v>184</v>
      </c>
      <c r="B65" s="117"/>
      <c r="C65" s="118"/>
      <c r="D65" s="42">
        <f>SUM(D59:D64)</f>
        <v>6000</v>
      </c>
    </row>
    <row r="67" spans="1:4" ht="30" customHeight="1" thickBot="1" x14ac:dyDescent="0.3">
      <c r="A67" s="145" t="s">
        <v>188</v>
      </c>
      <c r="B67" s="145"/>
      <c r="C67" s="145"/>
      <c r="D67" s="145"/>
    </row>
    <row r="68" spans="1:4" ht="32.25" customHeight="1" thickBot="1" x14ac:dyDescent="0.3">
      <c r="A68" s="46" t="s">
        <v>175</v>
      </c>
      <c r="B68" s="130" t="s">
        <v>139</v>
      </c>
      <c r="C68" s="131"/>
      <c r="D68" s="55" t="s">
        <v>120</v>
      </c>
    </row>
    <row r="69" spans="1:4" ht="32.25" thickBot="1" x14ac:dyDescent="0.3">
      <c r="A69" s="34" t="s">
        <v>192</v>
      </c>
      <c r="B69" s="119" t="s">
        <v>124</v>
      </c>
      <c r="C69" s="120"/>
      <c r="D69" s="58">
        <v>5400</v>
      </c>
    </row>
    <row r="70" spans="1:4" ht="16.5" thickBot="1" x14ac:dyDescent="0.3">
      <c r="A70" s="34"/>
      <c r="B70" s="119"/>
      <c r="C70" s="120"/>
      <c r="D70" s="58"/>
    </row>
    <row r="71" spans="1:4" ht="16.5" thickBot="1" x14ac:dyDescent="0.3">
      <c r="A71" s="34"/>
      <c r="B71" s="119"/>
      <c r="C71" s="120"/>
      <c r="D71" s="57"/>
    </row>
    <row r="72" spans="1:4" ht="16.5" thickBot="1" x14ac:dyDescent="0.3">
      <c r="A72" s="34"/>
      <c r="B72" s="119"/>
      <c r="C72" s="120"/>
      <c r="D72" s="57"/>
    </row>
    <row r="73" spans="1:4" ht="16.5" thickBot="1" x14ac:dyDescent="0.3">
      <c r="A73" s="34"/>
      <c r="B73" s="119"/>
      <c r="C73" s="120"/>
      <c r="D73" s="57"/>
    </row>
    <row r="74" spans="1:4" ht="32.25" thickBot="1" x14ac:dyDescent="0.3">
      <c r="A74" s="43" t="s">
        <v>117</v>
      </c>
      <c r="B74" s="119"/>
      <c r="C74" s="120"/>
      <c r="D74" s="57"/>
    </row>
    <row r="75" spans="1:4" ht="16.5" thickBot="1" x14ac:dyDescent="0.3">
      <c r="A75" s="116" t="s">
        <v>189</v>
      </c>
      <c r="B75" s="117"/>
      <c r="C75" s="118"/>
      <c r="D75" s="42">
        <f>SUM(D69:D74)</f>
        <v>5400</v>
      </c>
    </row>
    <row r="77" spans="1:4" ht="16.5" thickBot="1" x14ac:dyDescent="0.3">
      <c r="A77" s="44" t="s">
        <v>134</v>
      </c>
    </row>
    <row r="78" spans="1:4" ht="32.25" customHeight="1" thickBot="1" x14ac:dyDescent="0.3">
      <c r="A78" s="46" t="s">
        <v>127</v>
      </c>
      <c r="B78" s="130" t="s">
        <v>139</v>
      </c>
      <c r="C78" s="131"/>
      <c r="D78" s="55" t="s">
        <v>120</v>
      </c>
    </row>
    <row r="79" spans="1:4" ht="16.5" thickBot="1" x14ac:dyDescent="0.3">
      <c r="A79" s="34" t="s">
        <v>191</v>
      </c>
      <c r="B79" s="119" t="s">
        <v>125</v>
      </c>
      <c r="C79" s="120"/>
      <c r="D79" s="58">
        <v>5500</v>
      </c>
    </row>
    <row r="80" spans="1:4" ht="16.5" thickBot="1" x14ac:dyDescent="0.3">
      <c r="A80" s="34"/>
      <c r="B80" s="119"/>
      <c r="C80" s="120"/>
      <c r="D80" s="58"/>
    </row>
    <row r="81" spans="1:4" ht="16.5" thickBot="1" x14ac:dyDescent="0.3">
      <c r="A81" s="34"/>
      <c r="B81" s="119"/>
      <c r="C81" s="120"/>
      <c r="D81" s="57"/>
    </row>
    <row r="82" spans="1:4" ht="16.5" thickBot="1" x14ac:dyDescent="0.3">
      <c r="A82" s="34"/>
      <c r="B82" s="119"/>
      <c r="C82" s="120"/>
      <c r="D82" s="57"/>
    </row>
    <row r="83" spans="1:4" ht="16.5" thickBot="1" x14ac:dyDescent="0.3">
      <c r="A83" s="34"/>
      <c r="B83" s="119"/>
      <c r="C83" s="120"/>
      <c r="D83" s="57"/>
    </row>
    <row r="84" spans="1:4" ht="32.25" thickBot="1" x14ac:dyDescent="0.3">
      <c r="A84" s="43" t="s">
        <v>117</v>
      </c>
      <c r="B84" s="119"/>
      <c r="C84" s="120"/>
      <c r="D84" s="57"/>
    </row>
    <row r="85" spans="1:4" ht="16.5" thickBot="1" x14ac:dyDescent="0.3">
      <c r="A85" s="116" t="s">
        <v>151</v>
      </c>
      <c r="B85" s="117"/>
      <c r="C85" s="118"/>
      <c r="D85" s="42">
        <f>SUM(D79:D84)</f>
        <v>5500</v>
      </c>
    </row>
    <row r="87" spans="1:4" ht="31.9" customHeight="1" thickBot="1" x14ac:dyDescent="0.3">
      <c r="A87" s="145" t="s">
        <v>193</v>
      </c>
      <c r="B87" s="145"/>
      <c r="C87" s="145"/>
      <c r="D87" s="145"/>
    </row>
    <row r="88" spans="1:4" ht="32.25" customHeight="1" thickBot="1" x14ac:dyDescent="0.3">
      <c r="A88" s="46" t="s">
        <v>127</v>
      </c>
      <c r="B88" s="130" t="s">
        <v>139</v>
      </c>
      <c r="C88" s="131"/>
      <c r="D88" s="55" t="s">
        <v>120</v>
      </c>
    </row>
    <row r="89" spans="1:4" ht="32.25" thickBot="1" x14ac:dyDescent="0.3">
      <c r="A89" s="34" t="s">
        <v>194</v>
      </c>
      <c r="B89" s="119" t="s">
        <v>125</v>
      </c>
      <c r="C89" s="120"/>
      <c r="D89" s="58">
        <v>5500</v>
      </c>
    </row>
    <row r="90" spans="1:4" ht="16.5" thickBot="1" x14ac:dyDescent="0.3">
      <c r="A90" s="34"/>
      <c r="B90" s="119"/>
      <c r="C90" s="120"/>
      <c r="D90" s="58"/>
    </row>
    <row r="91" spans="1:4" ht="16.5" thickBot="1" x14ac:dyDescent="0.3">
      <c r="A91" s="34"/>
      <c r="B91" s="119"/>
      <c r="C91" s="120"/>
      <c r="D91" s="57"/>
    </row>
    <row r="92" spans="1:4" ht="16.5" thickBot="1" x14ac:dyDescent="0.3">
      <c r="A92" s="34"/>
      <c r="B92" s="119"/>
      <c r="C92" s="120"/>
      <c r="D92" s="57"/>
    </row>
    <row r="93" spans="1:4" ht="32.25" thickBot="1" x14ac:dyDescent="0.3">
      <c r="A93" s="43" t="s">
        <v>117</v>
      </c>
      <c r="B93" s="119"/>
      <c r="C93" s="120"/>
      <c r="D93" s="57"/>
    </row>
    <row r="94" spans="1:4" ht="16.5" thickBot="1" x14ac:dyDescent="0.3">
      <c r="A94" s="116" t="s">
        <v>190</v>
      </c>
      <c r="B94" s="117"/>
      <c r="C94" s="118"/>
      <c r="D94" s="42">
        <f>SUM(D89:D93)</f>
        <v>5500</v>
      </c>
    </row>
    <row r="96" spans="1:4" ht="16.5" thickBot="1" x14ac:dyDescent="0.3">
      <c r="A96" s="44" t="s">
        <v>135</v>
      </c>
    </row>
    <row r="97" spans="1:4" ht="16.5" thickBot="1" x14ac:dyDescent="0.3">
      <c r="A97" s="46" t="s">
        <v>175</v>
      </c>
      <c r="B97" s="130" t="s">
        <v>139</v>
      </c>
      <c r="C97" s="131"/>
      <c r="D97" s="47" t="s">
        <v>120</v>
      </c>
    </row>
    <row r="98" spans="1:4" ht="29.25" customHeight="1" thickBot="1" x14ac:dyDescent="0.3">
      <c r="A98" s="34" t="s">
        <v>197</v>
      </c>
      <c r="B98" s="139" t="s">
        <v>198</v>
      </c>
      <c r="C98" s="140"/>
      <c r="D98" s="57">
        <v>100</v>
      </c>
    </row>
    <row r="99" spans="1:4" ht="16.5" thickBot="1" x14ac:dyDescent="0.3">
      <c r="A99" s="34"/>
      <c r="B99" s="139"/>
      <c r="C99" s="140"/>
      <c r="D99" s="57"/>
    </row>
    <row r="100" spans="1:4" ht="16.5" thickBot="1" x14ac:dyDescent="0.3">
      <c r="A100" s="34"/>
      <c r="B100" s="139"/>
      <c r="C100" s="140"/>
      <c r="D100" s="57"/>
    </row>
    <row r="101" spans="1:4" ht="16.5" thickBot="1" x14ac:dyDescent="0.3">
      <c r="A101" s="34"/>
      <c r="B101" s="139"/>
      <c r="C101" s="140"/>
      <c r="D101" s="57"/>
    </row>
    <row r="102" spans="1:4" ht="16.5" thickBot="1" x14ac:dyDescent="0.3">
      <c r="A102" s="116" t="s">
        <v>156</v>
      </c>
      <c r="B102" s="117"/>
      <c r="C102" s="118"/>
      <c r="D102" s="42">
        <f>SUM(D98:D101)</f>
        <v>100</v>
      </c>
    </row>
    <row r="104" spans="1:4" ht="33.75" customHeight="1" thickBot="1" x14ac:dyDescent="0.3">
      <c r="A104" s="145" t="s">
        <v>196</v>
      </c>
      <c r="B104" s="145"/>
      <c r="C104" s="145"/>
      <c r="D104" s="145"/>
    </row>
    <row r="105" spans="1:4" ht="16.5" thickBot="1" x14ac:dyDescent="0.3">
      <c r="A105" s="46" t="s">
        <v>199</v>
      </c>
      <c r="B105" s="130" t="s">
        <v>139</v>
      </c>
      <c r="C105" s="131"/>
      <c r="D105" s="47" t="s">
        <v>120</v>
      </c>
    </row>
    <row r="106" spans="1:4" ht="32.25" thickBot="1" x14ac:dyDescent="0.3">
      <c r="A106" s="34" t="s">
        <v>200</v>
      </c>
      <c r="B106" s="139" t="s">
        <v>198</v>
      </c>
      <c r="C106" s="140"/>
      <c r="D106" s="57">
        <v>100</v>
      </c>
    </row>
    <row r="107" spans="1:4" ht="16.5" thickBot="1" x14ac:dyDescent="0.3">
      <c r="A107" s="34"/>
      <c r="B107" s="119"/>
      <c r="C107" s="120"/>
      <c r="D107" s="57"/>
    </row>
    <row r="108" spans="1:4" ht="16.5" thickBot="1" x14ac:dyDescent="0.3">
      <c r="A108" s="34"/>
      <c r="B108" s="119"/>
      <c r="C108" s="120"/>
      <c r="D108" s="57"/>
    </row>
    <row r="109" spans="1:4" ht="32.25" thickBot="1" x14ac:dyDescent="0.3">
      <c r="A109" s="43" t="s">
        <v>117</v>
      </c>
      <c r="B109" s="119"/>
      <c r="C109" s="120"/>
      <c r="D109" s="57"/>
    </row>
    <row r="110" spans="1:4" ht="16.5" thickBot="1" x14ac:dyDescent="0.3">
      <c r="A110" s="116" t="s">
        <v>195</v>
      </c>
      <c r="B110" s="117"/>
      <c r="C110" s="118"/>
      <c r="D110" s="52">
        <f>SUM(D106:D109)</f>
        <v>100</v>
      </c>
    </row>
    <row r="112" spans="1:4" ht="16.5" thickBot="1" x14ac:dyDescent="0.3">
      <c r="A112" s="137" t="s">
        <v>136</v>
      </c>
      <c r="B112" s="138"/>
      <c r="C112" s="138"/>
    </row>
    <row r="113" spans="1:4" ht="66" customHeight="1" thickBot="1" x14ac:dyDescent="0.3">
      <c r="A113" s="126" t="s">
        <v>140</v>
      </c>
      <c r="B113" s="126"/>
      <c r="C113" s="126"/>
      <c r="D113" s="126"/>
    </row>
    <row r="114" spans="1:4" ht="66" customHeight="1" thickBot="1" x14ac:dyDescent="0.3">
      <c r="A114" s="126" t="s">
        <v>145</v>
      </c>
      <c r="B114" s="126"/>
      <c r="C114" s="126"/>
      <c r="D114" s="126"/>
    </row>
    <row r="115" spans="1:4" ht="63.75" customHeight="1" thickBot="1" x14ac:dyDescent="0.3">
      <c r="A115" s="46" t="s">
        <v>126</v>
      </c>
      <c r="B115" s="48" t="s">
        <v>141</v>
      </c>
      <c r="C115" s="130" t="s">
        <v>142</v>
      </c>
      <c r="D115" s="131"/>
    </row>
    <row r="116" spans="1:4" ht="16.5" thickBot="1" x14ac:dyDescent="0.3">
      <c r="A116" s="34" t="s">
        <v>201</v>
      </c>
      <c r="B116" s="57">
        <v>7300</v>
      </c>
      <c r="C116" s="132">
        <v>7300</v>
      </c>
      <c r="D116" s="133"/>
    </row>
    <row r="117" spans="1:4" ht="16.5" thickBot="1" x14ac:dyDescent="0.3">
      <c r="A117" s="34" t="s">
        <v>202</v>
      </c>
      <c r="B117" s="66">
        <v>150000</v>
      </c>
      <c r="C117" s="132">
        <v>25000</v>
      </c>
      <c r="D117" s="133"/>
    </row>
    <row r="118" spans="1:4" ht="16.5" thickBot="1" x14ac:dyDescent="0.3">
      <c r="A118" s="34"/>
      <c r="B118" s="37"/>
      <c r="C118" s="132"/>
      <c r="D118" s="133"/>
    </row>
    <row r="119" spans="1:4" ht="16.5" thickBot="1" x14ac:dyDescent="0.3">
      <c r="A119" s="34"/>
      <c r="B119" s="37"/>
      <c r="C119" s="132"/>
      <c r="D119" s="133"/>
    </row>
    <row r="120" spans="1:4" ht="16.5" thickBot="1" x14ac:dyDescent="0.3">
      <c r="A120" s="34"/>
      <c r="B120" s="37"/>
      <c r="C120" s="132"/>
      <c r="D120" s="133"/>
    </row>
    <row r="121" spans="1:4" ht="32.25" thickBot="1" x14ac:dyDescent="0.3">
      <c r="A121" s="43" t="s">
        <v>117</v>
      </c>
      <c r="B121" s="37"/>
      <c r="C121" s="132"/>
      <c r="D121" s="133"/>
    </row>
    <row r="122" spans="1:4" ht="32.25" thickBot="1" x14ac:dyDescent="0.3">
      <c r="A122" s="65" t="s">
        <v>147</v>
      </c>
      <c r="B122" s="68">
        <f>SUM(B116:B121)</f>
        <v>157300</v>
      </c>
      <c r="C122" s="64" t="s">
        <v>148</v>
      </c>
      <c r="D122" s="68">
        <f>SUM(C116:C121)</f>
        <v>32300</v>
      </c>
    </row>
    <row r="123" spans="1:4" ht="27" customHeight="1" thickBot="1" x14ac:dyDescent="0.3">
      <c r="A123" s="134" t="s">
        <v>144</v>
      </c>
      <c r="B123" s="135"/>
      <c r="C123" s="136"/>
      <c r="D123" s="67"/>
    </row>
    <row r="124" spans="1:4" x14ac:dyDescent="0.25">
      <c r="A124" s="127" t="s">
        <v>143</v>
      </c>
      <c r="B124" s="128"/>
      <c r="C124" s="129"/>
      <c r="D124" s="124"/>
    </row>
    <row r="125" spans="1:4" ht="18" customHeight="1" thickBot="1" x14ac:dyDescent="0.3">
      <c r="A125" s="121" t="s">
        <v>146</v>
      </c>
      <c r="B125" s="122"/>
      <c r="C125" s="123"/>
      <c r="D125" s="125"/>
    </row>
  </sheetData>
  <mergeCells count="70">
    <mergeCell ref="B55:C55"/>
    <mergeCell ref="A48:D48"/>
    <mergeCell ref="A67:D67"/>
    <mergeCell ref="A87:D87"/>
    <mergeCell ref="A104:D104"/>
    <mergeCell ref="B70:C70"/>
    <mergeCell ref="B71:C71"/>
    <mergeCell ref="B72:C72"/>
    <mergeCell ref="B73:C73"/>
    <mergeCell ref="B63:C63"/>
    <mergeCell ref="B64:C64"/>
    <mergeCell ref="A65:C65"/>
    <mergeCell ref="B68:C68"/>
    <mergeCell ref="B69:C69"/>
    <mergeCell ref="B58:C58"/>
    <mergeCell ref="B59:C59"/>
    <mergeCell ref="A9:C9"/>
    <mergeCell ref="B28:C28"/>
    <mergeCell ref="B46:C46"/>
    <mergeCell ref="A19:C19"/>
    <mergeCell ref="A11:D11"/>
    <mergeCell ref="B37:C37"/>
    <mergeCell ref="A21:D21"/>
    <mergeCell ref="A30:D30"/>
    <mergeCell ref="B81:C81"/>
    <mergeCell ref="B60:C60"/>
    <mergeCell ref="B61:C61"/>
    <mergeCell ref="B62:C62"/>
    <mergeCell ref="B74:C74"/>
    <mergeCell ref="A75:C75"/>
    <mergeCell ref="B80:C80"/>
    <mergeCell ref="B79:C79"/>
    <mergeCell ref="B78:C78"/>
    <mergeCell ref="B83:C83"/>
    <mergeCell ref="B82:C82"/>
    <mergeCell ref="A85:C85"/>
    <mergeCell ref="B84:C84"/>
    <mergeCell ref="B88:C88"/>
    <mergeCell ref="B108:C108"/>
    <mergeCell ref="B107:C107"/>
    <mergeCell ref="B106:C106"/>
    <mergeCell ref="B90:C90"/>
    <mergeCell ref="B89:C89"/>
    <mergeCell ref="B105:C105"/>
    <mergeCell ref="A102:C102"/>
    <mergeCell ref="B101:C101"/>
    <mergeCell ref="B100:C100"/>
    <mergeCell ref="B99:C99"/>
    <mergeCell ref="B98:C98"/>
    <mergeCell ref="B97:C97"/>
    <mergeCell ref="A94:C94"/>
    <mergeCell ref="B93:C93"/>
    <mergeCell ref="B92:C92"/>
    <mergeCell ref="B91:C91"/>
    <mergeCell ref="A110:C110"/>
    <mergeCell ref="B109:C109"/>
    <mergeCell ref="A125:C125"/>
    <mergeCell ref="D124:D125"/>
    <mergeCell ref="A113:D113"/>
    <mergeCell ref="A124:C124"/>
    <mergeCell ref="C115:D115"/>
    <mergeCell ref="C116:D116"/>
    <mergeCell ref="C117:D117"/>
    <mergeCell ref="C120:D120"/>
    <mergeCell ref="C121:D121"/>
    <mergeCell ref="C118:D118"/>
    <mergeCell ref="C119:D119"/>
    <mergeCell ref="A114:D114"/>
    <mergeCell ref="A123:C123"/>
    <mergeCell ref="A112:C112"/>
  </mergeCells>
  <pageMargins left="0.7" right="0.7" top="0.75" bottom="0.75" header="0.3" footer="0.3"/>
  <pageSetup orientation="portrait" r:id="rId1"/>
  <headerFooter>
    <oddHeader>&amp;C&amp;"Times New Roman,Bold"&amp;12Adult Education and Family Literacy Act
2018–19 Budget Narrative</oddHeader>
  </headerFooter>
  <rowBreaks count="4" manualBreakCount="4">
    <brk id="29" max="3" man="1"/>
    <brk id="56" max="3" man="1"/>
    <brk id="85" max="3" man="1"/>
    <brk id="1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 Planning Form</vt:lpstr>
      <vt:lpstr>Budget Narrative Template</vt:lpstr>
      <vt:lpstr>'Budget Narrative Template'!Print_Area</vt:lpstr>
      <vt:lpstr>'Budget Planning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Keels, Jennifer C</dc:creator>
  <cp:lastModifiedBy>LaCrystal Jackson</cp:lastModifiedBy>
  <cp:lastPrinted>2017-11-28T15:20:50Z</cp:lastPrinted>
  <dcterms:created xsi:type="dcterms:W3CDTF">2017-06-16T14:03:48Z</dcterms:created>
  <dcterms:modified xsi:type="dcterms:W3CDTF">2018-03-02T14:26:39Z</dcterms:modified>
</cp:coreProperties>
</file>