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MSS for FY 22-23\"/>
    </mc:Choice>
  </mc:AlternateContent>
  <xr:revisionPtr revIDLastSave="0" documentId="8_{0CD3AF52-992D-4B8D-AA70-CF5F1BC0B8FD}" xr6:coauthVersionLast="47" xr6:coauthVersionMax="47" xr10:uidLastSave="{00000000-0000-0000-0000-000000000000}"/>
  <bookViews>
    <workbookView xWindow="-120" yWindow="-120" windowWidth="29040" windowHeight="15840" tabRatio="613" xr2:uid="{00000000-000D-0000-FFFF-FFFF00000000}"/>
  </bookViews>
  <sheets>
    <sheet name="FY2023DMSS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90" i="19" l="1"/>
  <c r="AE290" i="19" s="1"/>
  <c r="AF290" i="19" s="1"/>
  <c r="AD289" i="19"/>
  <c r="AE289" i="19" s="1"/>
  <c r="AF289" i="19" s="1"/>
  <c r="AD288" i="19"/>
  <c r="AE288" i="19" s="1"/>
  <c r="AF288" i="19" s="1"/>
  <c r="AD287" i="19"/>
  <c r="AE287" i="19" s="1"/>
  <c r="AF287" i="19" s="1"/>
  <c r="AD286" i="19"/>
  <c r="AE286" i="19" s="1"/>
  <c r="AF286" i="19" s="1"/>
  <c r="Z254" i="19"/>
  <c r="AA254" i="19" s="1"/>
  <c r="AB254" i="19" s="1"/>
  <c r="AC254" i="19" s="1"/>
  <c r="AD254" i="19" s="1"/>
  <c r="AE254" i="19" s="1"/>
  <c r="AF254" i="19" s="1"/>
  <c r="Z253" i="19"/>
  <c r="Z252" i="19"/>
  <c r="AA252" i="19" s="1"/>
  <c r="AB252" i="19" s="1"/>
  <c r="AC252" i="19" s="1"/>
  <c r="AD252" i="19" s="1"/>
  <c r="AE252" i="19" s="1"/>
  <c r="AF252" i="19" s="1"/>
  <c r="Z251" i="19"/>
  <c r="AA251" i="19" s="1"/>
  <c r="AB251" i="19" s="1"/>
  <c r="AC251" i="19" s="1"/>
  <c r="AD251" i="19" s="1"/>
  <c r="AE251" i="19" s="1"/>
  <c r="AF251" i="19" s="1"/>
  <c r="Z250" i="19"/>
  <c r="AA250" i="19" s="1"/>
  <c r="AB250" i="19" s="1"/>
  <c r="AC250" i="19" s="1"/>
  <c r="AD250" i="19" s="1"/>
  <c r="AE250" i="19" s="1"/>
  <c r="AF250" i="19" s="1"/>
  <c r="Z20" i="19"/>
  <c r="AA20" i="19" s="1"/>
  <c r="AB20" i="19" s="1"/>
  <c r="AC20" i="19" s="1"/>
  <c r="AD20" i="19" s="1"/>
  <c r="H20" i="19"/>
  <c r="G20" i="19"/>
  <c r="F20" i="19"/>
  <c r="E20" i="19"/>
  <c r="D20" i="19"/>
  <c r="C20" i="19"/>
  <c r="B20" i="19"/>
  <c r="Z19" i="19"/>
  <c r="AA19" i="19" s="1"/>
  <c r="AB19" i="19" s="1"/>
  <c r="AC19" i="19" s="1"/>
  <c r="AD19" i="19" s="1"/>
  <c r="Z18" i="19"/>
  <c r="AA18" i="19" s="1"/>
  <c r="AB18" i="19" s="1"/>
  <c r="AC18" i="19" s="1"/>
  <c r="AD18" i="19" s="1"/>
  <c r="Z17" i="19"/>
  <c r="AA17" i="19" s="1"/>
  <c r="AB17" i="19" s="1"/>
  <c r="AC17" i="19" s="1"/>
  <c r="AD17" i="19" s="1"/>
  <c r="Z16" i="19"/>
  <c r="AA16" i="19" s="1"/>
  <c r="AB16" i="19" s="1"/>
  <c r="AC16" i="19" s="1"/>
  <c r="AD16" i="19" s="1"/>
</calcChain>
</file>

<file path=xl/sharedStrings.xml><?xml version="1.0" encoding="utf-8"?>
<sst xmlns="http://schemas.openxmlformats.org/spreadsheetml/2006/main" count="510" uniqueCount="148">
  <si>
    <t xml:space="preserve"> </t>
  </si>
  <si>
    <t>0160</t>
  </si>
  <si>
    <t>0201</t>
  </si>
  <si>
    <t>0301</t>
  </si>
  <si>
    <t>0401</t>
  </si>
  <si>
    <t>0402</t>
  </si>
  <si>
    <t>0403</t>
  </si>
  <si>
    <t>0404</t>
  </si>
  <si>
    <t>0405</t>
  </si>
  <si>
    <t>0645</t>
  </si>
  <si>
    <t>0701</t>
  </si>
  <si>
    <t>0801</t>
  </si>
  <si>
    <t>0901</t>
  </si>
  <si>
    <t>1001</t>
  </si>
  <si>
    <t>1101</t>
  </si>
  <si>
    <t>1201</t>
  </si>
  <si>
    <t>1301</t>
  </si>
  <si>
    <t>1501</t>
  </si>
  <si>
    <t>1601</t>
  </si>
  <si>
    <t>1703</t>
  </si>
  <si>
    <t>1802</t>
  </si>
  <si>
    <t>1804</t>
  </si>
  <si>
    <t>1901</t>
  </si>
  <si>
    <t>2001</t>
  </si>
  <si>
    <t>2101</t>
  </si>
  <si>
    <t>2102</t>
  </si>
  <si>
    <t>2103</t>
  </si>
  <si>
    <t>2201</t>
  </si>
  <si>
    <t>2450</t>
  </si>
  <si>
    <t>2451</t>
  </si>
  <si>
    <t>2452</t>
  </si>
  <si>
    <t>2501</t>
  </si>
  <si>
    <t>2601</t>
  </si>
  <si>
    <t>2701</t>
  </si>
  <si>
    <t>2801</t>
  </si>
  <si>
    <t>2901</t>
  </si>
  <si>
    <t>3055</t>
  </si>
  <si>
    <t>3056</t>
  </si>
  <si>
    <t>3201</t>
  </si>
  <si>
    <t>3203</t>
  </si>
  <si>
    <t>3204</t>
  </si>
  <si>
    <t>3205</t>
  </si>
  <si>
    <t>3301</t>
  </si>
  <si>
    <t>3401</t>
  </si>
  <si>
    <t>3501</t>
  </si>
  <si>
    <t>3601</t>
  </si>
  <si>
    <t>3701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</si>
  <si>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</si>
  <si>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</si>
  <si>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</si>
  <si>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</si>
  <si>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</si>
  <si>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</si>
  <si>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</si>
  <si>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</si>
  <si>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</si>
  <si>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</si>
  <si>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</si>
  <si>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4401</t>
  </si>
  <si>
    <t>4501</t>
  </si>
  <si>
    <t>4601</t>
  </si>
  <si>
    <t>4602</t>
  </si>
  <si>
    <t>4603</t>
  </si>
  <si>
    <t>Doctorate - Class 8</t>
  </si>
  <si>
    <t>Masters + 30 hrs - Class 7</t>
  </si>
  <si>
    <t>Masters - Class 1</t>
  </si>
  <si>
    <t>Bachelors + 18 hrs - Class 2</t>
  </si>
  <si>
    <t>Bachelors - Class 3</t>
  </si>
  <si>
    <t>YORK 4</t>
  </si>
  <si>
    <t>YORK 3</t>
  </si>
  <si>
    <t>YORK 2</t>
  </si>
  <si>
    <t>YORK 1</t>
  </si>
  <si>
    <t>ABBEVILLE</t>
  </si>
  <si>
    <t>AIKEN</t>
  </si>
  <si>
    <t>ALLENDALE</t>
  </si>
  <si>
    <t>ANDERSON  1</t>
  </si>
  <si>
    <t>ANDERSON 2</t>
  </si>
  <si>
    <t>ANDERSON 3</t>
  </si>
  <si>
    <t>ANDERSON 4</t>
  </si>
  <si>
    <t>ANDERSON 5</t>
  </si>
  <si>
    <t>BARNWELL 45</t>
  </si>
  <si>
    <t>BEAUFORT</t>
  </si>
  <si>
    <t>UNION</t>
  </si>
  <si>
    <t>WILLIAMSBURG</t>
  </si>
  <si>
    <t>SUMTER</t>
  </si>
  <si>
    <t>SPARTANBURG 7</t>
  </si>
  <si>
    <t>SPARTANBURG 6</t>
  </si>
  <si>
    <t>SPARTANBURG 3</t>
  </si>
  <si>
    <t>SPARTANBURG 4</t>
  </si>
  <si>
    <t>SPARTANBURG 5</t>
  </si>
  <si>
    <t>BERKELEY</t>
  </si>
  <si>
    <t>CALHOUN</t>
  </si>
  <si>
    <t>CHARLESTON</t>
  </si>
  <si>
    <t>CHEROKEE</t>
  </si>
  <si>
    <t>CHESTER</t>
  </si>
  <si>
    <t>CHESTERFIELD</t>
  </si>
  <si>
    <t>SALUDA</t>
  </si>
  <si>
    <t>SPARTANBURG 1</t>
  </si>
  <si>
    <t>SPARTANBURG 2</t>
  </si>
  <si>
    <t>PICKENS</t>
  </si>
  <si>
    <t>RICHLAND 1</t>
  </si>
  <si>
    <t>RICHLAND 2</t>
  </si>
  <si>
    <t>DILLON 3</t>
  </si>
  <si>
    <t>DARLINGTON</t>
  </si>
  <si>
    <t>COLLETON</t>
  </si>
  <si>
    <t>MCCORMICK</t>
  </si>
  <si>
    <t>MARION 10</t>
  </si>
  <si>
    <t>MARLBORO</t>
  </si>
  <si>
    <t>NEWBERRY</t>
  </si>
  <si>
    <t>OCONEE</t>
  </si>
  <si>
    <t>ORANGEBURG</t>
  </si>
  <si>
    <t>DILLON 4</t>
  </si>
  <si>
    <t>DORCHESTER 2</t>
  </si>
  <si>
    <t>DORCHESTER 4</t>
  </si>
  <si>
    <t>EDGEFIELD</t>
  </si>
  <si>
    <t>FAIRFIELD</t>
  </si>
  <si>
    <t>LEXINGTON 1</t>
  </si>
  <si>
    <t>LEXINGTON 2</t>
  </si>
  <si>
    <t>LEXINGTON 3</t>
  </si>
  <si>
    <t>LEXINGTON 4</t>
  </si>
  <si>
    <t>LEXINGTON 5</t>
  </si>
  <si>
    <t xml:space="preserve">   FLORENCE 1</t>
  </si>
  <si>
    <t>FLORENCE 2</t>
  </si>
  <si>
    <t>FLORENCE 3</t>
  </si>
  <si>
    <t>FLORENCE 5</t>
  </si>
  <si>
    <t>JASPER</t>
  </si>
  <si>
    <t>KERSHAW</t>
  </si>
  <si>
    <t>LANCASTER</t>
  </si>
  <si>
    <t>LAURENS 55</t>
  </si>
  <si>
    <t>LAURENS 56</t>
  </si>
  <si>
    <t>LEE</t>
  </si>
  <si>
    <t>GEORGETOWN</t>
  </si>
  <si>
    <t>GREENVILLE</t>
  </si>
  <si>
    <t>GREENWOOD 50</t>
  </si>
  <si>
    <t>GREENWOOD 51</t>
  </si>
  <si>
    <t>GREENWOOD 52</t>
  </si>
  <si>
    <t>HORRY</t>
  </si>
  <si>
    <t>Bachelors+18hrs-Class 2</t>
  </si>
  <si>
    <t xml:space="preserve">HAMPTON </t>
  </si>
  <si>
    <t xml:space="preserve">2022-2023 Minimum Salary Schedules </t>
  </si>
  <si>
    <t>CLARENDON 6</t>
  </si>
  <si>
    <t>BARNWELL 48 - Consolidated</t>
  </si>
  <si>
    <t>0648</t>
  </si>
  <si>
    <t>Bachelors+18 hrs-Class 2</t>
  </si>
  <si>
    <t>Bachelors+18 hrs -Class 2</t>
  </si>
  <si>
    <t>0503</t>
  </si>
  <si>
    <t>BAMBERG  3</t>
  </si>
  <si>
    <t>PALMETTO UNIFIED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</si>
</sst>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_(* #,##0_);_(* \(#,##0\);_(* &quot;-&quot;??_);_(@_)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 MT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indexed="8"/>
      <name val="Arial"/>
      <family val="2"/>
    </font>
    <font>
      <b/>
      <sz val="13"/>
      <color theme="0"/>
      <name val="Calibri"/>
      <family val="2"/>
      <scheme val="minor"/>
    </font>
    <font>
      <sz val="10"/>
      <color theme="0"/>
      <name val="Arial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9" fillId="2" borderId="0"/>
    <xf numFmtId="164" fontId="12" fillId="0" borderId="0"/>
    <xf numFmtId="0" fontId="2" fillId="0" borderId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1" fontId="5" fillId="4" borderId="0" xfId="0" applyNumberFormat="1" applyFont="1" applyFill="1" applyAlignment="1">
      <alignment horizontal="left"/>
    </xf>
    <xf numFmtId="1" fontId="6" fillId="4" borderId="0" xfId="0" applyNumberFormat="1" applyFont="1" applyFill="1" applyAlignment="1">
      <alignment horizontal="left"/>
    </xf>
    <xf numFmtId="41" fontId="0" fillId="3" borderId="0" xfId="0" applyNumberFormat="1" applyFill="1"/>
    <xf numFmtId="3" fontId="0" fillId="3" borderId="0" xfId="0" applyNumberFormat="1" applyFill="1" applyAlignment="1">
      <alignment horizontal="right"/>
    </xf>
    <xf numFmtId="41" fontId="0" fillId="3" borderId="0" xfId="0" applyNumberFormat="1" applyFill="1" applyAlignment="1">
      <alignment horizontal="right"/>
    </xf>
    <xf numFmtId="1" fontId="5" fillId="3" borderId="0" xfId="0" applyNumberFormat="1" applyFont="1" applyFill="1" applyAlignment="1">
      <alignment horizontal="left"/>
    </xf>
    <xf numFmtId="41" fontId="11" fillId="3" borderId="0" xfId="2" applyNumberFormat="1" applyFont="1" applyFill="1" applyAlignment="1">
      <alignment horizontal="right"/>
    </xf>
    <xf numFmtId="1" fontId="0" fillId="3" borderId="0" xfId="0" applyNumberFormat="1" applyFill="1"/>
    <xf numFmtId="1" fontId="4" fillId="3" borderId="0" xfId="0" applyNumberFormat="1" applyFont="1" applyFill="1" applyAlignment="1">
      <alignment horizontal="center"/>
    </xf>
    <xf numFmtId="1" fontId="8" fillId="3" borderId="0" xfId="0" applyNumberFormat="1" applyFont="1" applyFill="1" applyAlignment="1">
      <alignment horizontal="center"/>
    </xf>
    <xf numFmtId="3" fontId="0" fillId="3" borderId="0" xfId="0" applyNumberFormat="1" applyFill="1"/>
    <xf numFmtId="3" fontId="3" fillId="3" borderId="0" xfId="0" applyNumberFormat="1" applyFont="1" applyFill="1" applyAlignment="1">
      <alignment horizontal="right"/>
    </xf>
    <xf numFmtId="165" fontId="0" fillId="3" borderId="0" xfId="1" applyNumberFormat="1" applyFont="1" applyFill="1" applyAlignment="1">
      <alignment horizontal="right"/>
    </xf>
    <xf numFmtId="3" fontId="7" fillId="3" borderId="0" xfId="5" applyNumberFormat="1" applyFill="1" applyAlignment="1">
      <alignment horizontal="right"/>
    </xf>
    <xf numFmtId="0" fontId="0" fillId="3" borderId="0" xfId="0" applyFill="1" applyAlignment="1">
      <alignment horizontal="right"/>
    </xf>
    <xf numFmtId="41" fontId="15" fillId="3" borderId="0" xfId="0" applyNumberFormat="1" applyFont="1" applyFill="1" applyAlignment="1">
      <alignment horizontal="right"/>
    </xf>
    <xf numFmtId="165" fontId="0" fillId="3" borderId="0" xfId="1" applyNumberFormat="1" applyFont="1" applyFill="1"/>
    <xf numFmtId="3" fontId="3" fillId="3" borderId="0" xfId="0" applyNumberFormat="1" applyFont="1" applyFill="1" applyProtection="1">
      <protection locked="0"/>
    </xf>
    <xf numFmtId="165" fontId="13" fillId="3" borderId="0" xfId="3" applyNumberFormat="1" applyFont="1" applyFill="1"/>
    <xf numFmtId="37" fontId="0" fillId="3" borderId="0" xfId="0" applyNumberFormat="1" applyFill="1" applyAlignment="1">
      <alignment horizontal="right"/>
    </xf>
    <xf numFmtId="3" fontId="14" fillId="3" borderId="0" xfId="0" applyNumberFormat="1" applyFont="1" applyFill="1" applyAlignment="1">
      <alignment horizontal="right" vertical="center" wrapText="1"/>
    </xf>
    <xf numFmtId="1" fontId="16" fillId="3" borderId="1" xfId="9" quotePrefix="1" applyNumberFormat="1" applyFill="1" applyAlignment="1">
      <alignment horizontal="left"/>
    </xf>
    <xf numFmtId="1" fontId="16" fillId="3" borderId="1" xfId="9" applyNumberFormat="1" applyFill="1"/>
    <xf numFmtId="1" fontId="17" fillId="3" borderId="2" xfId="10" applyNumberFormat="1" applyFill="1" applyAlignment="1">
      <alignment horizontal="left"/>
    </xf>
    <xf numFmtId="1" fontId="17" fillId="3" borderId="2" xfId="10" applyNumberFormat="1" applyFill="1" applyAlignment="1" applyProtection="1">
      <alignment horizontal="left"/>
    </xf>
    <xf numFmtId="3" fontId="13" fillId="3" borderId="0" xfId="0" applyNumberFormat="1" applyFont="1" applyFill="1"/>
    <xf numFmtId="1" fontId="17" fillId="3" borderId="2" xfId="10" applyNumberFormat="1" applyFill="1" applyAlignment="1">
      <alignment horizontal="right"/>
    </xf>
    <xf numFmtId="1" fontId="17" fillId="3" borderId="2" xfId="10" applyNumberFormat="1" applyFill="1" applyAlignment="1">
      <alignment horizontal="center"/>
    </xf>
    <xf numFmtId="38" fontId="13" fillId="3" borderId="0" xfId="5" applyNumberFormat="1" applyFont="1" applyFill="1" applyAlignment="1">
      <alignment horizontal="right"/>
    </xf>
    <xf numFmtId="1" fontId="17" fillId="3" borderId="2" xfId="10" applyNumberFormat="1" applyFill="1" applyAlignment="1"/>
    <xf numFmtId="41" fontId="15" fillId="3" borderId="0" xfId="0" applyNumberFormat="1" applyFont="1" applyFill="1"/>
    <xf numFmtId="41" fontId="17" fillId="3" borderId="2" xfId="10" applyNumberFormat="1" applyFill="1" applyAlignment="1">
      <alignment horizontal="left"/>
    </xf>
    <xf numFmtId="41" fontId="15" fillId="3" borderId="0" xfId="0" applyNumberFormat="1" applyFont="1" applyFill="1" applyAlignment="1">
      <alignment horizontal="left"/>
    </xf>
    <xf numFmtId="3" fontId="14" fillId="3" borderId="0" xfId="0" applyNumberFormat="1" applyFont="1" applyFill="1" applyAlignment="1">
      <alignment horizontal="left" vertical="top" wrapText="1"/>
    </xf>
    <xf numFmtId="37" fontId="0" fillId="3" borderId="0" xfId="1" applyNumberFormat="1" applyFont="1" applyFill="1" applyBorder="1" applyAlignment="1">
      <alignment horizontal="right"/>
    </xf>
    <xf numFmtId="37" fontId="3" fillId="3" borderId="0" xfId="0" applyNumberFormat="1" applyFont="1" applyFill="1" applyAlignment="1">
      <alignment horizontal="right"/>
    </xf>
    <xf numFmtId="37" fontId="3" fillId="3" borderId="0" xfId="1" applyNumberFormat="1" applyFont="1" applyFill="1" applyBorder="1" applyAlignment="1">
      <alignment horizontal="right"/>
    </xf>
    <xf numFmtId="37" fontId="13" fillId="3" borderId="0" xfId="0" applyNumberFormat="1" applyFont="1" applyFill="1" applyAlignment="1">
      <alignment horizontal="right"/>
    </xf>
    <xf numFmtId="37" fontId="13" fillId="3" borderId="0" xfId="1" applyNumberFormat="1" applyFont="1" applyFill="1" applyAlignment="1">
      <alignment horizontal="right" shrinkToFit="1"/>
    </xf>
    <xf numFmtId="3" fontId="0" fillId="3" borderId="0" xfId="1" applyNumberFormat="1" applyFont="1" applyFill="1" applyAlignment="1">
      <alignment horizontal="right"/>
    </xf>
    <xf numFmtId="3" fontId="0" fillId="3" borderId="0" xfId="4" applyNumberFormat="1" applyFont="1" applyFill="1" applyAlignment="1">
      <alignment horizontal="right"/>
    </xf>
    <xf numFmtId="3" fontId="3" fillId="3" borderId="0" xfId="7" applyNumberFormat="1" applyFont="1" applyFill="1" applyAlignment="1">
      <alignment horizontal="right" vertical="center"/>
    </xf>
    <xf numFmtId="3" fontId="3" fillId="3" borderId="0" xfId="6" applyNumberFormat="1" applyFont="1" applyFill="1" applyAlignment="1">
      <alignment horizontal="right" vertical="center"/>
    </xf>
    <xf numFmtId="3" fontId="13" fillId="3" borderId="0" xfId="6" applyNumberFormat="1" applyFont="1" applyFill="1" applyAlignment="1">
      <alignment horizontal="right" vertical="center"/>
    </xf>
    <xf numFmtId="37" fontId="0" fillId="3" borderId="0" xfId="1" applyNumberFormat="1" applyFont="1" applyFill="1" applyAlignment="1">
      <alignment horizontal="right"/>
    </xf>
    <xf numFmtId="1" fontId="17" fillId="3" borderId="2" xfId="10" quotePrefix="1" applyNumberFormat="1" applyFill="1" applyAlignment="1" applyProtection="1">
      <alignment horizontal="left"/>
    </xf>
    <xf numFmtId="3" fontId="13" fillId="3" borderId="0" xfId="0" applyNumberFormat="1" applyFont="1" applyFill="1" applyAlignment="1">
      <alignment horizontal="right"/>
    </xf>
    <xf numFmtId="37" fontId="0" fillId="3" borderId="0" xfId="4" applyNumberFormat="1" applyFont="1" applyFill="1" applyAlignment="1">
      <alignment horizontal="right"/>
    </xf>
    <xf numFmtId="3" fontId="0" fillId="3" borderId="0" xfId="1" applyNumberFormat="1" applyFont="1" applyFill="1" applyAlignment="1">
      <alignment horizontal="right" vertical="center"/>
    </xf>
    <xf numFmtId="38" fontId="13" fillId="3" borderId="0" xfId="0" applyNumberFormat="1" applyFont="1" applyFill="1" applyAlignment="1">
      <alignment horizontal="right"/>
    </xf>
    <xf numFmtId="3" fontId="0" fillId="3" borderId="0" xfId="0" applyNumberFormat="1" applyFill="1" applyAlignment="1">
      <alignment horizontal="right" vertical="center"/>
    </xf>
    <xf numFmtId="37" fontId="0" fillId="3" borderId="0" xfId="1" applyNumberFormat="1" applyFont="1" applyFill="1" applyAlignment="1">
      <alignment horizontal="right" vertical="center"/>
    </xf>
    <xf numFmtId="3" fontId="3" fillId="3" borderId="0" xfId="1" applyNumberFormat="1" applyFont="1" applyFill="1" applyAlignment="1">
      <alignment horizontal="right" vertical="center"/>
    </xf>
    <xf numFmtId="3" fontId="3" fillId="3" borderId="0" xfId="4" applyNumberFormat="1" applyFont="1" applyFill="1" applyBorder="1" applyAlignment="1" applyProtection="1">
      <alignment horizontal="right"/>
    </xf>
    <xf numFmtId="3" fontId="3" fillId="3" borderId="0" xfId="4" applyNumberFormat="1" applyFont="1" applyFill="1" applyBorder="1" applyAlignment="1">
      <alignment horizontal="right"/>
    </xf>
    <xf numFmtId="1" fontId="17" fillId="3" borderId="2" xfId="10" applyNumberFormat="1" applyFill="1" applyAlignment="1" applyProtection="1">
      <alignment horizontal="center"/>
    </xf>
    <xf numFmtId="3" fontId="14" fillId="3" borderId="0" xfId="4" applyNumberFormat="1" applyFont="1" applyFill="1" applyBorder="1" applyAlignment="1">
      <alignment horizontal="right"/>
    </xf>
    <xf numFmtId="3" fontId="14" fillId="3" borderId="0" xfId="4" applyNumberFormat="1" applyFont="1" applyFill="1" applyBorder="1" applyAlignment="1">
      <alignment horizontal="right" wrapText="1"/>
    </xf>
    <xf numFmtId="3" fontId="0" fillId="3" borderId="0" xfId="1" applyNumberFormat="1" applyFont="1" applyFill="1"/>
    <xf numFmtId="3" fontId="3" fillId="3" borderId="0" xfId="0" applyNumberFormat="1" applyFont="1" applyFill="1" applyAlignment="1">
      <alignment vertical="center" wrapText="1"/>
    </xf>
    <xf numFmtId="3" fontId="3" fillId="3" borderId="0" xfId="0" applyNumberFormat="1" applyFont="1" applyFill="1"/>
    <xf numFmtId="3" fontId="13" fillId="3" borderId="0" xfId="11" applyNumberFormat="1" applyFont="1" applyFill="1"/>
    <xf numFmtId="3" fontId="3" fillId="3" borderId="0" xfId="1" applyNumberFormat="1" applyFont="1" applyFill="1" applyBorder="1" applyAlignment="1">
      <alignment horizontal="right" vertical="top" wrapText="1"/>
    </xf>
    <xf numFmtId="37" fontId="10" fillId="3" borderId="0" xfId="4" applyNumberFormat="1" applyFont="1" applyFill="1" applyAlignment="1">
      <alignment horizontal="right" vertical="top"/>
    </xf>
    <xf numFmtId="3" fontId="3" fillId="3" borderId="0" xfId="13" applyNumberFormat="1" applyFill="1" applyAlignment="1">
      <alignment horizontal="right"/>
    </xf>
    <xf numFmtId="3" fontId="3" fillId="3" borderId="0" xfId="5" applyNumberFormat="1" applyFont="1" applyFill="1" applyAlignment="1">
      <alignment horizontal="right"/>
    </xf>
    <xf numFmtId="3" fontId="0" fillId="3" borderId="0" xfId="1" applyNumberFormat="1" applyFont="1" applyFill="1" applyBorder="1" applyAlignment="1">
      <alignment horizontal="right"/>
    </xf>
    <xf numFmtId="38" fontId="0" fillId="3" borderId="0" xfId="0" applyNumberFormat="1" applyFill="1" applyAlignment="1">
      <alignment horizontal="right"/>
    </xf>
    <xf numFmtId="3" fontId="3" fillId="3" borderId="0" xfId="12" applyNumberFormat="1" applyFont="1" applyFill="1" applyBorder="1" applyAlignment="1">
      <alignment horizontal="right"/>
    </xf>
    <xf numFmtId="1" fontId="17" fillId="3" borderId="2" xfId="10" applyNumberFormat="1" applyFill="1" applyAlignment="1" applyProtection="1"/>
    <xf numFmtId="37" fontId="13" fillId="3" borderId="0" xfId="0" applyNumberFormat="1" applyFont="1" applyFill="1"/>
    <xf numFmtId="3" fontId="18" fillId="3" borderId="0" xfId="0" applyNumberFormat="1" applyFont="1" applyFill="1" applyAlignment="1">
      <alignment horizontal="right" vertical="top"/>
    </xf>
    <xf numFmtId="3" fontId="0" fillId="3" borderId="0" xfId="4" applyNumberFormat="1" applyFont="1" applyFill="1" applyBorder="1" applyAlignment="1">
      <alignment horizontal="right"/>
    </xf>
    <xf numFmtId="165" fontId="3" fillId="3" borderId="0" xfId="1" applyNumberFormat="1" applyFont="1" applyFill="1" applyBorder="1" applyAlignment="1">
      <alignment horizontal="right"/>
    </xf>
    <xf numFmtId="37" fontId="3" fillId="3" borderId="0" xfId="6" applyNumberFormat="1" applyFont="1" applyFill="1"/>
    <xf numFmtId="38" fontId="10" fillId="3" borderId="0" xfId="0" applyNumberFormat="1" applyFont="1" applyFill="1"/>
    <xf numFmtId="3" fontId="14" fillId="3" borderId="0" xfId="0" applyNumberFormat="1" applyFont="1" applyFill="1" applyAlignment="1">
      <alignment horizontal="right" vertical="top"/>
    </xf>
    <xf numFmtId="41" fontId="17" fillId="3" borderId="2" xfId="10" applyNumberFormat="1" applyFill="1" applyAlignment="1" applyProtection="1">
      <alignment horizontal="left"/>
    </xf>
    <xf numFmtId="38" fontId="14" fillId="3" borderId="0" xfId="0" applyNumberFormat="1" applyFont="1" applyFill="1" applyAlignment="1">
      <alignment horizontal="right"/>
    </xf>
    <xf numFmtId="1" fontId="19" fillId="3" borderId="2" xfId="10" applyNumberFormat="1" applyFont="1" applyFill="1" applyAlignment="1">
      <alignment horizontal="left"/>
    </xf>
    <xf numFmtId="1" fontId="19" fillId="3" borderId="2" xfId="10" applyNumberFormat="1" applyFont="1" applyFill="1" applyAlignment="1" applyProtection="1">
      <alignment horizontal="left"/>
    </xf>
    <xf numFmtId="41" fontId="20" fillId="3" borderId="0" xfId="0" applyNumberFormat="1" applyFont="1" applyFill="1" applyAlignment="1">
      <alignment horizontal="right"/>
    </xf>
    <xf numFmtId="41" fontId="21" fillId="3" borderId="0" xfId="0" applyNumberFormat="1" applyFont="1" applyFill="1" applyAlignment="1">
      <alignment horizontal="right"/>
    </xf>
    <xf numFmtId="3" fontId="22" fillId="3" borderId="0" xfId="0" applyNumberFormat="1" applyFont="1" applyFill="1" applyAlignment="1">
      <alignment horizontal="right" shrinkToFit="1"/>
    </xf>
  </cellXfs>
  <cellStyles count="14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11" xr:uid="{5DD58D44-FFD0-40FE-8D37-F090DC6F5F03}"/>
    <cellStyle name="Currency 3" xfId="12" xr:uid="{BE45F77C-542F-47BC-B386-76D581E4304F}"/>
    <cellStyle name="Heading 1" xfId="9" builtinId="16"/>
    <cellStyle name="Heading 2" xfId="10" builtinId="17"/>
    <cellStyle name="Normal" xfId="0" builtinId="0"/>
    <cellStyle name="Normal 2" xfId="5" xr:uid="{00000000-0005-0000-0000-000007000000}"/>
    <cellStyle name="Normal 3" xfId="6" xr:uid="{00000000-0005-0000-0000-000008000000}"/>
    <cellStyle name="Normal 4" xfId="13" xr:uid="{0E201898-FB90-4A69-8B3F-82EE46D2BC13}"/>
    <cellStyle name="Normal 5" xfId="8" xr:uid="{00000000-0005-0000-0000-000009000000}"/>
    <cellStyle name="Normal_Sheet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47"/>
  <sheetViews>
    <sheetView showGridLines="0" tabSelected="1" zoomScaleNormal="100" workbookViewId="0">
      <pane xSplit="1" ySplit="2" topLeftCell="E419" activePane="bottomRight" state="frozen"/>
      <selection pane="topRight" activeCell="B1" sqref="B1"/>
      <selection pane="bottomLeft" activeCell="A3" sqref="A3"/>
      <selection pane="bottomRight" activeCell="A442" sqref="A442:AF447"/>
    </sheetView>
  </sheetViews>
  <sheetFormatPr defaultColWidth="8.85546875" defaultRowHeight="12.75"/>
  <cols>
    <col min="1" max="1" width="19.28515625" style="8" customWidth="1"/>
    <col min="2" max="2" width="11.140625" style="8" customWidth="1"/>
    <col min="3" max="3" width="12.28515625" style="8" customWidth="1"/>
    <col min="4" max="4" width="10.42578125" style="8" customWidth="1"/>
    <col min="5" max="32" width="8.28515625" style="8" customWidth="1"/>
    <col min="33" max="16384" width="8.85546875" style="8"/>
  </cols>
  <sheetData>
    <row r="1" spans="1:47" s="23" customFormat="1" ht="20.25" thickBot="1">
      <c r="A1" s="22" t="s">
        <v>139</v>
      </c>
    </row>
    <row r="2" spans="1:47" ht="16.5" thickTop="1">
      <c r="B2" s="9">
        <v>0</v>
      </c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9">
        <v>18</v>
      </c>
      <c r="U2" s="9">
        <v>19</v>
      </c>
      <c r="V2" s="9">
        <v>20</v>
      </c>
      <c r="W2" s="9">
        <v>21</v>
      </c>
      <c r="X2" s="9">
        <v>22</v>
      </c>
      <c r="Y2" s="10">
        <v>23</v>
      </c>
      <c r="Z2" s="10">
        <v>24</v>
      </c>
      <c r="AA2" s="10">
        <v>25</v>
      </c>
      <c r="AB2" s="10">
        <v>26</v>
      </c>
      <c r="AC2" s="10">
        <v>27</v>
      </c>
      <c r="AD2" s="10">
        <v>28</v>
      </c>
      <c r="AE2" s="10">
        <v>29</v>
      </c>
      <c r="AF2" s="10">
        <v>30</v>
      </c>
      <c r="AG2" s="9">
        <v>31</v>
      </c>
      <c r="AH2" s="9">
        <v>32</v>
      </c>
      <c r="AI2" s="9">
        <v>33</v>
      </c>
      <c r="AJ2" s="9">
        <v>34</v>
      </c>
      <c r="AK2" s="9">
        <v>35</v>
      </c>
      <c r="AL2" s="9">
        <v>36</v>
      </c>
      <c r="AM2" s="9">
        <v>37</v>
      </c>
      <c r="AN2" s="9">
        <v>38</v>
      </c>
      <c r="AO2" s="9">
        <v>39</v>
      </c>
      <c r="AP2" s="9">
        <v>40</v>
      </c>
      <c r="AQ2" s="9">
        <v>41</v>
      </c>
      <c r="AR2" s="9">
        <v>42</v>
      </c>
      <c r="AS2" s="9">
        <v>43</v>
      </c>
      <c r="AT2" s="9">
        <v>44</v>
      </c>
      <c r="AU2" s="9">
        <v>45</v>
      </c>
    </row>
    <row r="3" spans="1:47" s="24" customFormat="1" ht="18" thickBot="1">
      <c r="B3" s="25" t="s">
        <v>1</v>
      </c>
      <c r="C3" s="25" t="s">
        <v>72</v>
      </c>
    </row>
    <row r="4" spans="1:47" s="3" customFormat="1" ht="13.5" thickTop="1">
      <c r="A4" s="16" t="s">
        <v>63</v>
      </c>
      <c r="B4" s="35">
        <v>52599</v>
      </c>
      <c r="C4" s="35">
        <v>53137</v>
      </c>
      <c r="D4" s="35">
        <v>53481</v>
      </c>
      <c r="E4" s="35">
        <v>53805</v>
      </c>
      <c r="F4" s="35">
        <v>54161</v>
      </c>
      <c r="G4" s="35">
        <v>54465</v>
      </c>
      <c r="H4" s="35">
        <v>55779</v>
      </c>
      <c r="I4" s="35">
        <v>57096</v>
      </c>
      <c r="J4" s="35">
        <v>58412</v>
      </c>
      <c r="K4" s="35">
        <v>59727</v>
      </c>
      <c r="L4" s="35">
        <v>61044</v>
      </c>
      <c r="M4" s="35">
        <v>62358</v>
      </c>
      <c r="N4" s="35">
        <v>63675</v>
      </c>
      <c r="O4" s="35">
        <v>64991</v>
      </c>
      <c r="P4" s="35">
        <v>66306</v>
      </c>
      <c r="Q4" s="35">
        <v>67623</v>
      </c>
      <c r="R4" s="35">
        <v>68938</v>
      </c>
      <c r="S4" s="35">
        <v>70254</v>
      </c>
      <c r="T4" s="35">
        <v>70921</v>
      </c>
      <c r="U4" s="35">
        <v>71593</v>
      </c>
      <c r="V4" s="35">
        <v>72273</v>
      </c>
      <c r="W4" s="35">
        <v>72959</v>
      </c>
      <c r="X4" s="35">
        <v>73653</v>
      </c>
      <c r="Y4" s="35">
        <v>74353</v>
      </c>
      <c r="Z4" s="35">
        <v>74503</v>
      </c>
      <c r="AA4" s="35">
        <v>74653</v>
      </c>
      <c r="AB4" s="35">
        <v>74803</v>
      </c>
      <c r="AC4" s="35">
        <v>74953</v>
      </c>
      <c r="AD4" s="35">
        <v>75103</v>
      </c>
      <c r="AE4" s="19"/>
      <c r="AF4" s="19"/>
    </row>
    <row r="5" spans="1:47" s="3" customFormat="1">
      <c r="A5" s="16" t="s">
        <v>64</v>
      </c>
      <c r="B5" s="35">
        <v>48959</v>
      </c>
      <c r="C5" s="35">
        <v>49206</v>
      </c>
      <c r="D5" s="35">
        <v>49284</v>
      </c>
      <c r="E5" s="35">
        <v>49355</v>
      </c>
      <c r="F5" s="35">
        <v>49460</v>
      </c>
      <c r="G5" s="35">
        <v>49530</v>
      </c>
      <c r="H5" s="35">
        <v>50517</v>
      </c>
      <c r="I5" s="35">
        <v>51503</v>
      </c>
      <c r="J5" s="35">
        <v>52490</v>
      </c>
      <c r="K5" s="35">
        <v>53477</v>
      </c>
      <c r="L5" s="35">
        <v>54465</v>
      </c>
      <c r="M5" s="35">
        <v>55451</v>
      </c>
      <c r="N5" s="35">
        <v>56438</v>
      </c>
      <c r="O5" s="35">
        <v>57425</v>
      </c>
      <c r="P5" s="35">
        <v>58412</v>
      </c>
      <c r="Q5" s="35">
        <v>59399</v>
      </c>
      <c r="R5" s="35">
        <v>60386</v>
      </c>
      <c r="S5" s="35">
        <v>61371</v>
      </c>
      <c r="T5" s="35">
        <v>61952</v>
      </c>
      <c r="U5" s="35">
        <v>62534</v>
      </c>
      <c r="V5" s="35">
        <v>63122</v>
      </c>
      <c r="W5" s="35">
        <v>63718</v>
      </c>
      <c r="X5" s="35">
        <v>64316</v>
      </c>
      <c r="Y5" s="35">
        <v>64925</v>
      </c>
      <c r="Z5" s="35">
        <v>65075</v>
      </c>
      <c r="AA5" s="35">
        <v>65225</v>
      </c>
      <c r="AB5" s="35">
        <v>65375</v>
      </c>
      <c r="AC5" s="35">
        <v>65525</v>
      </c>
      <c r="AD5" s="35">
        <v>65675</v>
      </c>
      <c r="AE5" s="19"/>
      <c r="AF5" s="19"/>
    </row>
    <row r="6" spans="1:47" s="3" customFormat="1">
      <c r="A6" s="16" t="s">
        <v>65</v>
      </c>
      <c r="B6" s="35">
        <v>45318</v>
      </c>
      <c r="C6" s="35">
        <v>45632</v>
      </c>
      <c r="D6" s="35">
        <v>45789</v>
      </c>
      <c r="E6" s="35">
        <v>45931</v>
      </c>
      <c r="F6" s="35">
        <v>46104</v>
      </c>
      <c r="G6" s="35">
        <v>46240</v>
      </c>
      <c r="H6" s="35">
        <v>47227</v>
      </c>
      <c r="I6" s="35">
        <v>48213</v>
      </c>
      <c r="J6" s="35">
        <v>49200</v>
      </c>
      <c r="K6" s="35">
        <v>50187</v>
      </c>
      <c r="L6" s="35">
        <v>51175</v>
      </c>
      <c r="M6" s="35">
        <v>52161</v>
      </c>
      <c r="N6" s="35">
        <v>53148</v>
      </c>
      <c r="O6" s="35">
        <v>54135</v>
      </c>
      <c r="P6" s="35">
        <v>55122</v>
      </c>
      <c r="Q6" s="35">
        <v>56109</v>
      </c>
      <c r="R6" s="35">
        <v>57096</v>
      </c>
      <c r="S6" s="35">
        <v>58082</v>
      </c>
      <c r="T6" s="35">
        <v>58627</v>
      </c>
      <c r="U6" s="35">
        <v>59177</v>
      </c>
      <c r="V6" s="35">
        <v>59732</v>
      </c>
      <c r="W6" s="35">
        <v>60293</v>
      </c>
      <c r="X6" s="35">
        <v>60860</v>
      </c>
      <c r="Y6" s="35">
        <v>61432</v>
      </c>
      <c r="Z6" s="35">
        <v>61582</v>
      </c>
      <c r="AA6" s="35">
        <v>61732</v>
      </c>
      <c r="AB6" s="35">
        <v>61882</v>
      </c>
      <c r="AC6" s="35">
        <v>62032</v>
      </c>
      <c r="AD6" s="35">
        <v>62182</v>
      </c>
      <c r="AE6" s="19"/>
      <c r="AF6" s="19"/>
    </row>
    <row r="7" spans="1:47" s="3" customFormat="1">
      <c r="A7" s="16" t="s">
        <v>66</v>
      </c>
      <c r="B7" s="35">
        <v>41678</v>
      </c>
      <c r="C7" s="35">
        <v>41952</v>
      </c>
      <c r="D7" s="35">
        <v>42114</v>
      </c>
      <c r="E7" s="35">
        <v>42231</v>
      </c>
      <c r="F7" s="35">
        <v>42411</v>
      </c>
      <c r="G7" s="35">
        <v>42524</v>
      </c>
      <c r="H7" s="35">
        <v>43444</v>
      </c>
      <c r="I7" s="35">
        <v>44332</v>
      </c>
      <c r="J7" s="35">
        <v>45252</v>
      </c>
      <c r="K7" s="35">
        <v>46141</v>
      </c>
      <c r="L7" s="35">
        <v>47063</v>
      </c>
      <c r="M7" s="35">
        <v>47950</v>
      </c>
      <c r="N7" s="35">
        <v>48872</v>
      </c>
      <c r="O7" s="35">
        <v>49760</v>
      </c>
      <c r="P7" s="35">
        <v>50681</v>
      </c>
      <c r="Q7" s="35">
        <v>51569</v>
      </c>
      <c r="R7" s="35">
        <v>52490</v>
      </c>
      <c r="S7" s="35">
        <v>53378</v>
      </c>
      <c r="T7" s="35">
        <v>53876</v>
      </c>
      <c r="U7" s="35">
        <v>54378</v>
      </c>
      <c r="V7" s="35">
        <v>54886</v>
      </c>
      <c r="W7" s="35">
        <v>55398</v>
      </c>
      <c r="X7" s="35">
        <v>55916</v>
      </c>
      <c r="Y7" s="35">
        <v>56439</v>
      </c>
      <c r="Z7" s="35">
        <v>56589</v>
      </c>
      <c r="AA7" s="35">
        <v>56739</v>
      </c>
      <c r="AB7" s="35">
        <v>56889</v>
      </c>
      <c r="AC7" s="35">
        <v>57039</v>
      </c>
      <c r="AD7" s="35">
        <v>57189</v>
      </c>
      <c r="AE7" s="19"/>
      <c r="AF7" s="19"/>
    </row>
    <row r="8" spans="1:47" s="3" customFormat="1">
      <c r="A8" s="16" t="s">
        <v>67</v>
      </c>
      <c r="B8" s="35">
        <v>40040</v>
      </c>
      <c r="C8" s="35">
        <v>40164</v>
      </c>
      <c r="D8" s="35">
        <v>40366</v>
      </c>
      <c r="E8" s="35">
        <v>40520</v>
      </c>
      <c r="F8" s="35">
        <v>40734</v>
      </c>
      <c r="G8" s="35">
        <v>40878</v>
      </c>
      <c r="H8" s="35">
        <v>41799</v>
      </c>
      <c r="I8" s="35">
        <v>42688</v>
      </c>
      <c r="J8" s="35">
        <v>43608</v>
      </c>
      <c r="K8" s="35">
        <v>44496</v>
      </c>
      <c r="L8" s="35">
        <v>45418</v>
      </c>
      <c r="M8" s="35">
        <v>46305</v>
      </c>
      <c r="N8" s="35">
        <v>47227</v>
      </c>
      <c r="O8" s="35">
        <v>48116</v>
      </c>
      <c r="P8" s="35">
        <v>49036</v>
      </c>
      <c r="Q8" s="35">
        <v>49924</v>
      </c>
      <c r="R8" s="35">
        <v>50846</v>
      </c>
      <c r="S8" s="35">
        <v>51734</v>
      </c>
      <c r="T8" s="35">
        <v>52214</v>
      </c>
      <c r="U8" s="35">
        <v>52700</v>
      </c>
      <c r="V8" s="35">
        <v>53192</v>
      </c>
      <c r="W8" s="35">
        <v>53686</v>
      </c>
      <c r="X8" s="35">
        <v>54187</v>
      </c>
      <c r="Y8" s="35">
        <v>54693</v>
      </c>
      <c r="Z8" s="35">
        <v>54843</v>
      </c>
      <c r="AA8" s="35">
        <v>54993</v>
      </c>
      <c r="AB8" s="35">
        <v>55143</v>
      </c>
      <c r="AC8" s="35">
        <v>55293</v>
      </c>
      <c r="AD8" s="35">
        <v>55443</v>
      </c>
      <c r="AE8" s="19"/>
      <c r="AF8" s="19"/>
    </row>
    <row r="9" spans="1:47" s="24" customFormat="1" ht="18" thickBot="1">
      <c r="B9" s="25" t="s">
        <v>2</v>
      </c>
      <c r="C9" s="25" t="s">
        <v>73</v>
      </c>
    </row>
    <row r="10" spans="1:47" s="3" customFormat="1" ht="13.5" thickTop="1">
      <c r="A10" s="16" t="s">
        <v>63</v>
      </c>
      <c r="B10" s="36">
        <v>58281</v>
      </c>
      <c r="C10" s="36">
        <v>58281</v>
      </c>
      <c r="D10" s="36">
        <v>58281</v>
      </c>
      <c r="E10" s="36">
        <v>58281</v>
      </c>
      <c r="F10" s="36">
        <v>59247</v>
      </c>
      <c r="G10" s="36">
        <v>60776</v>
      </c>
      <c r="H10" s="36">
        <v>62301</v>
      </c>
      <c r="I10" s="36">
        <v>63830</v>
      </c>
      <c r="J10" s="36">
        <v>65356</v>
      </c>
      <c r="K10" s="36">
        <v>66885</v>
      </c>
      <c r="L10" s="36">
        <v>68411</v>
      </c>
      <c r="M10" s="36">
        <v>69940</v>
      </c>
      <c r="N10" s="36">
        <v>71467</v>
      </c>
      <c r="O10" s="36">
        <v>72993</v>
      </c>
      <c r="P10" s="36">
        <v>74521</v>
      </c>
      <c r="Q10" s="36">
        <v>76047</v>
      </c>
      <c r="R10" s="36">
        <v>77575</v>
      </c>
      <c r="S10" s="36">
        <v>79104</v>
      </c>
      <c r="T10" s="36">
        <v>79876</v>
      </c>
      <c r="U10" s="36">
        <v>80656</v>
      </c>
      <c r="V10" s="36">
        <v>81446</v>
      </c>
      <c r="W10" s="36">
        <v>82243</v>
      </c>
      <c r="X10" s="36">
        <v>83860</v>
      </c>
      <c r="Y10" s="36">
        <v>85503</v>
      </c>
      <c r="Z10" s="37">
        <v>87177</v>
      </c>
      <c r="AA10" s="37">
        <v>88884</v>
      </c>
      <c r="AB10" s="37">
        <v>90626</v>
      </c>
      <c r="AC10" s="38">
        <v>92424</v>
      </c>
      <c r="AD10" s="38">
        <v>92424</v>
      </c>
      <c r="AE10" s="38">
        <v>92424</v>
      </c>
      <c r="AF10" s="38">
        <v>92424</v>
      </c>
    </row>
    <row r="11" spans="1:47" s="3" customFormat="1">
      <c r="A11" s="16" t="s">
        <v>64</v>
      </c>
      <c r="B11" s="36">
        <v>53265</v>
      </c>
      <c r="C11" s="36">
        <v>53265</v>
      </c>
      <c r="D11" s="36">
        <v>53265</v>
      </c>
      <c r="E11" s="36">
        <v>53265</v>
      </c>
      <c r="F11" s="36">
        <v>53903</v>
      </c>
      <c r="G11" s="36">
        <v>55048</v>
      </c>
      <c r="H11" s="36">
        <v>56193</v>
      </c>
      <c r="I11" s="36">
        <v>57336</v>
      </c>
      <c r="J11" s="36">
        <v>58482</v>
      </c>
      <c r="K11" s="36">
        <v>59630</v>
      </c>
      <c r="L11" s="36">
        <v>60776</v>
      </c>
      <c r="M11" s="36">
        <v>61921</v>
      </c>
      <c r="N11" s="36">
        <v>63065</v>
      </c>
      <c r="O11" s="36">
        <v>64212</v>
      </c>
      <c r="P11" s="36">
        <v>65356</v>
      </c>
      <c r="Q11" s="36">
        <v>66503</v>
      </c>
      <c r="R11" s="36">
        <v>67649</v>
      </c>
      <c r="S11" s="36">
        <v>68793</v>
      </c>
      <c r="T11" s="36">
        <v>69464</v>
      </c>
      <c r="U11" s="36">
        <v>70140</v>
      </c>
      <c r="V11" s="36">
        <v>70824</v>
      </c>
      <c r="W11" s="36">
        <v>71514</v>
      </c>
      <c r="X11" s="36">
        <v>72915</v>
      </c>
      <c r="Y11" s="36">
        <v>74338</v>
      </c>
      <c r="Z11" s="36">
        <v>75789</v>
      </c>
      <c r="AA11" s="36">
        <v>77270</v>
      </c>
      <c r="AB11" s="36">
        <v>78779</v>
      </c>
      <c r="AC11" s="36">
        <v>80340</v>
      </c>
      <c r="AD11" s="36">
        <v>80340</v>
      </c>
      <c r="AE11" s="36">
        <v>80340</v>
      </c>
      <c r="AF11" s="36">
        <v>80340</v>
      </c>
    </row>
    <row r="12" spans="1:47" s="3" customFormat="1">
      <c r="A12" s="16" t="s">
        <v>65</v>
      </c>
      <c r="B12" s="36">
        <v>49592</v>
      </c>
      <c r="C12" s="36">
        <v>49592</v>
      </c>
      <c r="D12" s="36">
        <v>49592</v>
      </c>
      <c r="E12" s="36">
        <v>49592</v>
      </c>
      <c r="F12" s="36">
        <v>50084</v>
      </c>
      <c r="G12" s="36">
        <v>51230</v>
      </c>
      <c r="H12" s="36">
        <v>52375</v>
      </c>
      <c r="I12" s="36">
        <v>53520</v>
      </c>
      <c r="J12" s="36">
        <v>54667</v>
      </c>
      <c r="K12" s="36">
        <v>55812</v>
      </c>
      <c r="L12" s="36">
        <v>56958</v>
      </c>
      <c r="M12" s="36">
        <v>58102</v>
      </c>
      <c r="N12" s="36">
        <v>59247</v>
      </c>
      <c r="O12" s="36">
        <v>60392</v>
      </c>
      <c r="P12" s="36">
        <v>61540</v>
      </c>
      <c r="Q12" s="36">
        <v>62684</v>
      </c>
      <c r="R12" s="36">
        <v>63830</v>
      </c>
      <c r="S12" s="36">
        <v>64976</v>
      </c>
      <c r="T12" s="36">
        <v>65611</v>
      </c>
      <c r="U12" s="36">
        <v>66244</v>
      </c>
      <c r="V12" s="36">
        <v>66890</v>
      </c>
      <c r="W12" s="36">
        <v>67541</v>
      </c>
      <c r="X12" s="36">
        <v>68863</v>
      </c>
      <c r="Y12" s="36">
        <v>70205</v>
      </c>
      <c r="Z12" s="36">
        <v>71573</v>
      </c>
      <c r="AA12" s="36">
        <v>72969</v>
      </c>
      <c r="AB12" s="36">
        <v>74393</v>
      </c>
      <c r="AC12" s="36">
        <v>75866</v>
      </c>
      <c r="AD12" s="36">
        <v>75866</v>
      </c>
      <c r="AE12" s="36">
        <v>75866</v>
      </c>
      <c r="AF12" s="36">
        <v>75866</v>
      </c>
    </row>
    <row r="13" spans="1:47" s="3" customFormat="1">
      <c r="A13" s="16" t="s">
        <v>66</v>
      </c>
      <c r="B13" s="36">
        <v>45244</v>
      </c>
      <c r="C13" s="36">
        <v>45244</v>
      </c>
      <c r="D13" s="36">
        <v>45244</v>
      </c>
      <c r="E13" s="36">
        <v>45244</v>
      </c>
      <c r="F13" s="36">
        <v>45884</v>
      </c>
      <c r="G13" s="36">
        <v>46916</v>
      </c>
      <c r="H13" s="36">
        <v>47983</v>
      </c>
      <c r="I13" s="36">
        <v>49014</v>
      </c>
      <c r="J13" s="36">
        <v>50084</v>
      </c>
      <c r="K13" s="36">
        <v>51115</v>
      </c>
      <c r="L13" s="36">
        <v>52183</v>
      </c>
      <c r="M13" s="36">
        <v>53213</v>
      </c>
      <c r="N13" s="36">
        <v>54285</v>
      </c>
      <c r="O13" s="36">
        <v>55314</v>
      </c>
      <c r="P13" s="36">
        <v>56385</v>
      </c>
      <c r="Q13" s="36">
        <v>57416</v>
      </c>
      <c r="R13" s="36">
        <v>58483</v>
      </c>
      <c r="S13" s="36">
        <v>59516</v>
      </c>
      <c r="T13" s="36">
        <v>60094</v>
      </c>
      <c r="U13" s="36">
        <v>60675</v>
      </c>
      <c r="V13" s="36">
        <v>61264</v>
      </c>
      <c r="W13" s="36">
        <v>61858</v>
      </c>
      <c r="X13" s="36">
        <v>63066</v>
      </c>
      <c r="Y13" s="36">
        <v>64293</v>
      </c>
      <c r="Z13" s="36">
        <v>65543</v>
      </c>
      <c r="AA13" s="36">
        <v>66818</v>
      </c>
      <c r="AB13" s="36">
        <v>68119</v>
      </c>
      <c r="AC13" s="36">
        <v>69466</v>
      </c>
      <c r="AD13" s="36">
        <v>69466</v>
      </c>
      <c r="AE13" s="36">
        <v>69466</v>
      </c>
      <c r="AF13" s="36">
        <v>69466</v>
      </c>
    </row>
    <row r="14" spans="1:47" s="3" customFormat="1">
      <c r="A14" s="16" t="s">
        <v>67</v>
      </c>
      <c r="B14" s="36">
        <v>43317</v>
      </c>
      <c r="C14" s="36">
        <v>43317</v>
      </c>
      <c r="D14" s="36">
        <v>43317</v>
      </c>
      <c r="E14" s="36">
        <v>43317</v>
      </c>
      <c r="F14" s="36">
        <v>43975</v>
      </c>
      <c r="G14" s="36">
        <v>45005</v>
      </c>
      <c r="H14" s="36">
        <v>46075</v>
      </c>
      <c r="I14" s="36">
        <v>47107</v>
      </c>
      <c r="J14" s="36">
        <v>48176</v>
      </c>
      <c r="K14" s="36">
        <v>49206</v>
      </c>
      <c r="L14" s="36">
        <v>50273</v>
      </c>
      <c r="M14" s="36">
        <v>51308</v>
      </c>
      <c r="N14" s="36">
        <v>52375</v>
      </c>
      <c r="O14" s="36">
        <v>53406</v>
      </c>
      <c r="P14" s="36">
        <v>54476</v>
      </c>
      <c r="Q14" s="36">
        <v>55506</v>
      </c>
      <c r="R14" s="36">
        <v>56577</v>
      </c>
      <c r="S14" s="36">
        <v>57606</v>
      </c>
      <c r="T14" s="36">
        <v>58164</v>
      </c>
      <c r="U14" s="36">
        <v>58728</v>
      </c>
      <c r="V14" s="36">
        <v>59297</v>
      </c>
      <c r="W14" s="36">
        <v>59873</v>
      </c>
      <c r="X14" s="36">
        <v>61041</v>
      </c>
      <c r="Y14" s="36">
        <v>62227</v>
      </c>
      <c r="Z14" s="36">
        <v>63436</v>
      </c>
      <c r="AA14" s="36">
        <v>64669</v>
      </c>
      <c r="AB14" s="36">
        <v>65927</v>
      </c>
      <c r="AC14" s="36">
        <v>67230</v>
      </c>
      <c r="AD14" s="36">
        <v>67230</v>
      </c>
      <c r="AE14" s="36">
        <v>67230</v>
      </c>
      <c r="AF14" s="36">
        <v>67230</v>
      </c>
    </row>
    <row r="15" spans="1:47" s="24" customFormat="1" ht="18" thickBot="1">
      <c r="B15" s="25" t="s">
        <v>3</v>
      </c>
      <c r="C15" s="25" t="s">
        <v>74</v>
      </c>
    </row>
    <row r="16" spans="1:47" s="3" customFormat="1" ht="13.5" thickTop="1">
      <c r="A16" s="16" t="s">
        <v>63</v>
      </c>
      <c r="B16" s="39">
        <v>56005</v>
      </c>
      <c r="C16" s="39">
        <v>56005</v>
      </c>
      <c r="D16" s="39">
        <v>56005</v>
      </c>
      <c r="E16" s="39">
        <v>56005</v>
      </c>
      <c r="F16" s="39">
        <v>56387</v>
      </c>
      <c r="G16" s="39">
        <v>56831</v>
      </c>
      <c r="H16" s="39">
        <v>58137</v>
      </c>
      <c r="I16" s="39">
        <v>59445</v>
      </c>
      <c r="J16" s="39">
        <v>60751</v>
      </c>
      <c r="K16" s="39">
        <v>62059</v>
      </c>
      <c r="L16" s="39">
        <v>63367</v>
      </c>
      <c r="M16" s="39">
        <v>64672</v>
      </c>
      <c r="N16" s="39">
        <v>65980</v>
      </c>
      <c r="O16" s="39">
        <v>67289</v>
      </c>
      <c r="P16" s="39">
        <v>68592</v>
      </c>
      <c r="Q16" s="39">
        <v>69901</v>
      </c>
      <c r="R16" s="39">
        <v>71207</v>
      </c>
      <c r="S16" s="39">
        <v>72513</v>
      </c>
      <c r="T16" s="39">
        <v>73174</v>
      </c>
      <c r="U16" s="39">
        <v>73843</v>
      </c>
      <c r="V16" s="39">
        <v>74518</v>
      </c>
      <c r="W16" s="39">
        <v>75201</v>
      </c>
      <c r="X16" s="39">
        <v>75890</v>
      </c>
      <c r="Y16" s="39">
        <v>77308</v>
      </c>
      <c r="Z16" s="38">
        <f t="shared" ref="Z16:AD20" si="0">Y16*2%+Y16</f>
        <v>78854.16</v>
      </c>
      <c r="AA16" s="38">
        <f t="shared" si="0"/>
        <v>80431.243199999997</v>
      </c>
      <c r="AB16" s="38">
        <f t="shared" si="0"/>
        <v>82039.868063999995</v>
      </c>
      <c r="AC16" s="38">
        <f t="shared" si="0"/>
        <v>83680.665425279993</v>
      </c>
      <c r="AD16" s="38">
        <f t="shared" si="0"/>
        <v>85354.278733785599</v>
      </c>
      <c r="AE16" s="5"/>
      <c r="AF16" s="5"/>
    </row>
    <row r="17" spans="1:34" s="3" customFormat="1">
      <c r="A17" s="16" t="s">
        <v>64</v>
      </c>
      <c r="B17" s="39">
        <v>51594</v>
      </c>
      <c r="C17" s="39">
        <v>51594</v>
      </c>
      <c r="D17" s="39">
        <v>51594</v>
      </c>
      <c r="E17" s="39">
        <v>51594</v>
      </c>
      <c r="F17" s="39">
        <v>51726</v>
      </c>
      <c r="G17" s="39">
        <v>51930</v>
      </c>
      <c r="H17" s="39">
        <v>52910</v>
      </c>
      <c r="I17" s="39">
        <v>53892</v>
      </c>
      <c r="J17" s="39">
        <v>54871</v>
      </c>
      <c r="K17" s="39">
        <v>55849</v>
      </c>
      <c r="L17" s="39">
        <v>56831</v>
      </c>
      <c r="M17" s="39">
        <v>57811</v>
      </c>
      <c r="N17" s="39">
        <v>58792</v>
      </c>
      <c r="O17" s="39">
        <v>59771</v>
      </c>
      <c r="P17" s="39">
        <v>60751</v>
      </c>
      <c r="Q17" s="39">
        <v>61732</v>
      </c>
      <c r="R17" s="39">
        <v>62711</v>
      </c>
      <c r="S17" s="39">
        <v>63692</v>
      </c>
      <c r="T17" s="39">
        <v>64267</v>
      </c>
      <c r="U17" s="39">
        <v>64844</v>
      </c>
      <c r="V17" s="39">
        <v>65430</v>
      </c>
      <c r="W17" s="39">
        <v>66021</v>
      </c>
      <c r="X17" s="39">
        <v>66618</v>
      </c>
      <c r="Y17" s="39">
        <v>67850</v>
      </c>
      <c r="Z17" s="38">
        <f t="shared" si="0"/>
        <v>69207</v>
      </c>
      <c r="AA17" s="38">
        <f t="shared" si="0"/>
        <v>70591.14</v>
      </c>
      <c r="AB17" s="38">
        <f t="shared" si="0"/>
        <v>72002.962799999994</v>
      </c>
      <c r="AC17" s="38">
        <f t="shared" si="0"/>
        <v>73443.022055999987</v>
      </c>
      <c r="AD17" s="38">
        <f t="shared" si="0"/>
        <v>74911.882497119994</v>
      </c>
      <c r="AE17" s="5"/>
      <c r="AF17" s="5"/>
    </row>
    <row r="18" spans="1:34" s="3" customFormat="1">
      <c r="A18" s="16" t="s">
        <v>65</v>
      </c>
      <c r="B18" s="39">
        <v>48200</v>
      </c>
      <c r="C18" s="39">
        <v>48200</v>
      </c>
      <c r="D18" s="39">
        <v>48200</v>
      </c>
      <c r="E18" s="39">
        <v>48200</v>
      </c>
      <c r="F18" s="39">
        <v>48398</v>
      </c>
      <c r="G18" s="39">
        <v>48663</v>
      </c>
      <c r="H18" s="39">
        <v>49643</v>
      </c>
      <c r="I18" s="39">
        <v>50623</v>
      </c>
      <c r="J18" s="39">
        <v>51602</v>
      </c>
      <c r="K18" s="39">
        <v>52583</v>
      </c>
      <c r="L18" s="39">
        <v>53565</v>
      </c>
      <c r="M18" s="39">
        <v>54544</v>
      </c>
      <c r="N18" s="39">
        <v>55525</v>
      </c>
      <c r="O18" s="39">
        <v>56504</v>
      </c>
      <c r="P18" s="39">
        <v>57485</v>
      </c>
      <c r="Q18" s="39">
        <v>58465</v>
      </c>
      <c r="R18" s="39">
        <v>59445</v>
      </c>
      <c r="S18" s="39">
        <v>60424</v>
      </c>
      <c r="T18" s="39">
        <v>60965</v>
      </c>
      <c r="U18" s="39">
        <v>61512</v>
      </c>
      <c r="V18" s="39">
        <v>62060</v>
      </c>
      <c r="W18" s="39">
        <v>62614</v>
      </c>
      <c r="X18" s="39">
        <v>63183</v>
      </c>
      <c r="Y18" s="39">
        <v>64347</v>
      </c>
      <c r="Z18" s="39">
        <f t="shared" si="0"/>
        <v>65633.94</v>
      </c>
      <c r="AA18" s="39">
        <f t="shared" si="0"/>
        <v>66946.618799999997</v>
      </c>
      <c r="AB18" s="39">
        <f t="shared" si="0"/>
        <v>68285.551175999994</v>
      </c>
      <c r="AC18" s="39">
        <f t="shared" si="0"/>
        <v>69651.262199519988</v>
      </c>
      <c r="AD18" s="39">
        <f t="shared" si="0"/>
        <v>71044.287443510388</v>
      </c>
      <c r="AE18" s="5"/>
      <c r="AF18" s="5"/>
    </row>
    <row r="19" spans="1:34" s="3" customFormat="1">
      <c r="A19" s="16" t="s">
        <v>66</v>
      </c>
      <c r="B19" s="39">
        <v>44534</v>
      </c>
      <c r="C19" s="39">
        <v>44534</v>
      </c>
      <c r="D19" s="39">
        <v>44534</v>
      </c>
      <c r="E19" s="39">
        <v>44534</v>
      </c>
      <c r="F19" s="39">
        <v>44735</v>
      </c>
      <c r="G19" s="39">
        <v>44970</v>
      </c>
      <c r="H19" s="39">
        <v>45886</v>
      </c>
      <c r="I19" s="39">
        <v>46767</v>
      </c>
      <c r="J19" s="39">
        <v>47682</v>
      </c>
      <c r="K19" s="39">
        <v>48564</v>
      </c>
      <c r="L19" s="39">
        <v>49480</v>
      </c>
      <c r="M19" s="39">
        <v>50361</v>
      </c>
      <c r="N19" s="39">
        <v>51278</v>
      </c>
      <c r="O19" s="39">
        <v>52160</v>
      </c>
      <c r="P19" s="39">
        <v>53074</v>
      </c>
      <c r="Q19" s="39">
        <v>53956</v>
      </c>
      <c r="R19" s="39">
        <v>54871</v>
      </c>
      <c r="S19" s="39">
        <v>55754</v>
      </c>
      <c r="T19" s="39">
        <v>56248</v>
      </c>
      <c r="U19" s="39">
        <v>56746</v>
      </c>
      <c r="V19" s="39">
        <v>57252</v>
      </c>
      <c r="W19" s="39">
        <v>57759</v>
      </c>
      <c r="X19" s="39">
        <v>58270</v>
      </c>
      <c r="Y19" s="39">
        <v>59335</v>
      </c>
      <c r="Z19" s="38">
        <f t="shared" si="0"/>
        <v>60521.7</v>
      </c>
      <c r="AA19" s="38">
        <f t="shared" si="0"/>
        <v>61732.133999999998</v>
      </c>
      <c r="AB19" s="38">
        <f t="shared" si="0"/>
        <v>62966.776679999995</v>
      </c>
      <c r="AC19" s="38">
        <f t="shared" si="0"/>
        <v>64226.112213599998</v>
      </c>
      <c r="AD19" s="38">
        <f t="shared" si="0"/>
        <v>65510.634457871995</v>
      </c>
      <c r="AE19" s="5"/>
      <c r="AF19" s="5"/>
    </row>
    <row r="20" spans="1:34" s="3" customFormat="1">
      <c r="A20" s="16" t="s">
        <v>67</v>
      </c>
      <c r="B20" s="39">
        <f>39099+4000</f>
        <v>43099</v>
      </c>
      <c r="C20" s="39">
        <f>39099+4000</f>
        <v>43099</v>
      </c>
      <c r="D20" s="39">
        <f>39099+4000</f>
        <v>43099</v>
      </c>
      <c r="E20" s="39">
        <f>39099+4000</f>
        <v>43099</v>
      </c>
      <c r="F20" s="39">
        <f>39335+4000</f>
        <v>43335</v>
      </c>
      <c r="G20" s="39">
        <f>39611+4000</f>
        <v>43611</v>
      </c>
      <c r="H20" s="39">
        <f>40527+4000</f>
        <v>44527</v>
      </c>
      <c r="I20" s="39">
        <v>45416</v>
      </c>
      <c r="J20" s="39">
        <v>46331</v>
      </c>
      <c r="K20" s="39">
        <v>47214</v>
      </c>
      <c r="L20" s="39">
        <v>48132</v>
      </c>
      <c r="M20" s="39">
        <v>49017</v>
      </c>
      <c r="N20" s="39">
        <v>49936</v>
      </c>
      <c r="O20" s="39">
        <v>50820</v>
      </c>
      <c r="P20" s="39">
        <v>51736</v>
      </c>
      <c r="Q20" s="39">
        <v>52622</v>
      </c>
      <c r="R20" s="39">
        <v>53538</v>
      </c>
      <c r="S20" s="39">
        <v>54425</v>
      </c>
      <c r="T20" s="39">
        <v>54906</v>
      </c>
      <c r="U20" s="39">
        <v>55389</v>
      </c>
      <c r="V20" s="39">
        <v>55881</v>
      </c>
      <c r="W20" s="39">
        <v>56375</v>
      </c>
      <c r="X20" s="39">
        <v>56878</v>
      </c>
      <c r="Y20" s="39">
        <v>58014</v>
      </c>
      <c r="Z20" s="38">
        <f t="shared" si="0"/>
        <v>59174.28</v>
      </c>
      <c r="AA20" s="38">
        <f t="shared" si="0"/>
        <v>60357.765599999999</v>
      </c>
      <c r="AB20" s="38">
        <f t="shared" si="0"/>
        <v>61564.920912000001</v>
      </c>
      <c r="AC20" s="38">
        <f t="shared" si="0"/>
        <v>62796.219330240005</v>
      </c>
      <c r="AD20" s="38">
        <f t="shared" si="0"/>
        <v>64052.143716844803</v>
      </c>
      <c r="AE20" s="5"/>
      <c r="AF20" s="5"/>
    </row>
    <row r="21" spans="1:34" s="24" customFormat="1" ht="18" thickBot="1">
      <c r="B21" s="25" t="s">
        <v>4</v>
      </c>
      <c r="C21" s="25" t="s">
        <v>75</v>
      </c>
    </row>
    <row r="22" spans="1:34" s="3" customFormat="1" ht="13.5" thickTop="1">
      <c r="A22" s="16" t="s">
        <v>63</v>
      </c>
      <c r="B22" s="4">
        <v>56586</v>
      </c>
      <c r="C22" s="4">
        <v>57170</v>
      </c>
      <c r="D22" s="4">
        <v>57544</v>
      </c>
      <c r="E22" s="4">
        <v>57897</v>
      </c>
      <c r="F22" s="4">
        <v>58283</v>
      </c>
      <c r="G22" s="4">
        <v>58613</v>
      </c>
      <c r="H22" s="4">
        <v>60041</v>
      </c>
      <c r="I22" s="4">
        <v>61472</v>
      </c>
      <c r="J22" s="4">
        <v>62901</v>
      </c>
      <c r="K22" s="4">
        <v>64331</v>
      </c>
      <c r="L22" s="4">
        <v>65761</v>
      </c>
      <c r="M22" s="4">
        <v>67190</v>
      </c>
      <c r="N22" s="4">
        <v>68620</v>
      </c>
      <c r="O22" s="4">
        <v>70500</v>
      </c>
      <c r="P22" s="4">
        <v>71479</v>
      </c>
      <c r="Q22" s="4">
        <v>72910</v>
      </c>
      <c r="R22" s="4">
        <v>74339</v>
      </c>
      <c r="S22" s="4">
        <v>75769</v>
      </c>
      <c r="T22" s="4">
        <v>76493</v>
      </c>
      <c r="U22" s="4">
        <v>77223</v>
      </c>
      <c r="V22" s="4">
        <v>77962</v>
      </c>
      <c r="W22" s="4">
        <v>78708</v>
      </c>
      <c r="X22" s="4">
        <v>79462</v>
      </c>
      <c r="Y22" s="4">
        <v>80222</v>
      </c>
      <c r="Z22" s="4">
        <v>81002</v>
      </c>
      <c r="AA22" s="4">
        <v>81789</v>
      </c>
      <c r="AB22" s="4">
        <v>82584</v>
      </c>
      <c r="AC22" s="4">
        <v>83388</v>
      </c>
      <c r="AD22" s="4">
        <v>84200</v>
      </c>
      <c r="AE22" s="4">
        <v>85019</v>
      </c>
      <c r="AF22" s="4">
        <v>85846</v>
      </c>
      <c r="AG22" s="4">
        <v>86682</v>
      </c>
      <c r="AH22" s="4">
        <v>87526</v>
      </c>
    </row>
    <row r="23" spans="1:34" s="3" customFormat="1">
      <c r="A23" s="16" t="s">
        <v>64</v>
      </c>
      <c r="B23" s="4">
        <v>52631</v>
      </c>
      <c r="C23" s="4">
        <v>52899</v>
      </c>
      <c r="D23" s="4">
        <v>52983</v>
      </c>
      <c r="E23" s="4">
        <v>53061</v>
      </c>
      <c r="F23" s="4">
        <v>53176</v>
      </c>
      <c r="G23" s="4">
        <v>53251</v>
      </c>
      <c r="H23" s="4">
        <v>54324</v>
      </c>
      <c r="I23" s="4">
        <v>55395</v>
      </c>
      <c r="J23" s="4">
        <v>56467</v>
      </c>
      <c r="K23" s="4">
        <v>57541</v>
      </c>
      <c r="L23" s="4">
        <v>58613</v>
      </c>
      <c r="M23" s="4">
        <v>59684</v>
      </c>
      <c r="N23" s="4">
        <v>60757</v>
      </c>
      <c r="O23" s="4">
        <v>61829</v>
      </c>
      <c r="P23" s="4">
        <v>62901</v>
      </c>
      <c r="Q23" s="4">
        <v>63974</v>
      </c>
      <c r="R23" s="4">
        <v>65046</v>
      </c>
      <c r="S23" s="4">
        <v>66117</v>
      </c>
      <c r="T23" s="4">
        <v>66746</v>
      </c>
      <c r="U23" s="4">
        <v>67380</v>
      </c>
      <c r="V23" s="4">
        <v>68019</v>
      </c>
      <c r="W23" s="4">
        <v>68664</v>
      </c>
      <c r="X23" s="4">
        <v>69318</v>
      </c>
      <c r="Y23" s="4">
        <v>69978</v>
      </c>
      <c r="Z23" s="4">
        <v>70656</v>
      </c>
      <c r="AA23" s="4">
        <v>71339</v>
      </c>
      <c r="AB23" s="4">
        <v>72028</v>
      </c>
      <c r="AC23" s="4">
        <v>72727</v>
      </c>
      <c r="AD23" s="4">
        <v>73432</v>
      </c>
      <c r="AE23" s="4">
        <v>74144</v>
      </c>
      <c r="AF23" s="4">
        <v>74863</v>
      </c>
      <c r="AG23" s="4">
        <v>75588</v>
      </c>
      <c r="AH23" s="4">
        <v>76321</v>
      </c>
    </row>
    <row r="24" spans="1:34" s="3" customFormat="1">
      <c r="A24" s="16" t="s">
        <v>65</v>
      </c>
      <c r="B24" s="4">
        <v>48676</v>
      </c>
      <c r="C24" s="4">
        <v>49016</v>
      </c>
      <c r="D24" s="4">
        <v>49183</v>
      </c>
      <c r="E24" s="4">
        <v>49340</v>
      </c>
      <c r="F24" s="4">
        <v>49529</v>
      </c>
      <c r="G24" s="4">
        <v>49677</v>
      </c>
      <c r="H24" s="4">
        <v>50749</v>
      </c>
      <c r="I24" s="4">
        <v>51821</v>
      </c>
      <c r="J24" s="4">
        <v>52893</v>
      </c>
      <c r="K24" s="4">
        <v>53965</v>
      </c>
      <c r="L24" s="4">
        <v>55039</v>
      </c>
      <c r="M24" s="4">
        <v>56110</v>
      </c>
      <c r="N24" s="4">
        <v>57183</v>
      </c>
      <c r="O24" s="4">
        <v>58255</v>
      </c>
      <c r="P24" s="4">
        <v>59326</v>
      </c>
      <c r="Q24" s="4">
        <v>60400</v>
      </c>
      <c r="R24" s="4">
        <v>61472</v>
      </c>
      <c r="S24" s="4">
        <v>62543</v>
      </c>
      <c r="T24" s="4">
        <v>63135</v>
      </c>
      <c r="U24" s="4">
        <v>63733</v>
      </c>
      <c r="V24" s="4">
        <v>64337</v>
      </c>
      <c r="W24" s="4">
        <v>64946</v>
      </c>
      <c r="X24" s="4">
        <v>65561</v>
      </c>
      <c r="Y24" s="4">
        <v>66184</v>
      </c>
      <c r="Z24" s="4">
        <v>66823</v>
      </c>
      <c r="AA24" s="4">
        <v>67469</v>
      </c>
      <c r="AB24" s="4">
        <v>68121</v>
      </c>
      <c r="AC24" s="4">
        <v>68780</v>
      </c>
      <c r="AD24" s="4">
        <v>69444</v>
      </c>
      <c r="AE24" s="4">
        <v>70117</v>
      </c>
      <c r="AF24" s="4">
        <v>70795</v>
      </c>
      <c r="AG24" s="4">
        <v>71480</v>
      </c>
      <c r="AH24" s="4">
        <v>72173</v>
      </c>
    </row>
    <row r="25" spans="1:34" s="3" customFormat="1">
      <c r="A25" s="16" t="s">
        <v>66</v>
      </c>
      <c r="B25" s="4">
        <v>44722</v>
      </c>
      <c r="C25" s="4">
        <v>45017</v>
      </c>
      <c r="D25" s="4">
        <v>45193</v>
      </c>
      <c r="E25" s="4">
        <v>45321</v>
      </c>
      <c r="F25" s="4">
        <v>45516</v>
      </c>
      <c r="G25" s="4">
        <v>45638</v>
      </c>
      <c r="H25" s="4">
        <v>46638</v>
      </c>
      <c r="I25" s="4">
        <v>47604</v>
      </c>
      <c r="J25" s="4">
        <v>48604</v>
      </c>
      <c r="K25" s="4">
        <v>49569</v>
      </c>
      <c r="L25" s="4">
        <v>50571</v>
      </c>
      <c r="M25" s="4">
        <v>51535</v>
      </c>
      <c r="N25" s="4">
        <v>52536</v>
      </c>
      <c r="O25" s="4">
        <v>53501</v>
      </c>
      <c r="P25" s="4">
        <v>54502</v>
      </c>
      <c r="Q25" s="4">
        <v>55467</v>
      </c>
      <c r="R25" s="4">
        <v>56467</v>
      </c>
      <c r="S25" s="4">
        <v>57432</v>
      </c>
      <c r="T25" s="4">
        <v>57974</v>
      </c>
      <c r="U25" s="4">
        <v>58519</v>
      </c>
      <c r="V25" s="4">
        <v>59071</v>
      </c>
      <c r="W25" s="4">
        <v>59627</v>
      </c>
      <c r="X25" s="4">
        <v>60188</v>
      </c>
      <c r="Y25" s="4">
        <v>60757</v>
      </c>
      <c r="Z25" s="4">
        <v>61341</v>
      </c>
      <c r="AA25" s="4">
        <v>61932</v>
      </c>
      <c r="AB25" s="4">
        <v>62530</v>
      </c>
      <c r="AC25" s="4">
        <v>63132</v>
      </c>
      <c r="AD25" s="4">
        <v>63741</v>
      </c>
      <c r="AE25" s="4">
        <v>64356</v>
      </c>
      <c r="AF25" s="4">
        <v>64975</v>
      </c>
      <c r="AG25" s="4">
        <v>65604</v>
      </c>
      <c r="AH25" s="4">
        <v>66237</v>
      </c>
    </row>
    <row r="26" spans="1:34" s="3" customFormat="1">
      <c r="A26" s="16" t="s">
        <v>67</v>
      </c>
      <c r="B26" s="4">
        <v>42940</v>
      </c>
      <c r="C26" s="4">
        <v>43074</v>
      </c>
      <c r="D26" s="4">
        <v>43294</v>
      </c>
      <c r="E26" s="4">
        <v>43462</v>
      </c>
      <c r="F26" s="4">
        <v>43694</v>
      </c>
      <c r="G26" s="4">
        <v>43851</v>
      </c>
      <c r="H26" s="4">
        <v>44851</v>
      </c>
      <c r="I26" s="4">
        <v>45817</v>
      </c>
      <c r="J26" s="4">
        <v>46817</v>
      </c>
      <c r="K26" s="4">
        <v>47782</v>
      </c>
      <c r="L26" s="4">
        <v>48783</v>
      </c>
      <c r="M26" s="4">
        <v>49747</v>
      </c>
      <c r="N26" s="4">
        <v>50749</v>
      </c>
      <c r="O26" s="4">
        <v>51714</v>
      </c>
      <c r="P26" s="4">
        <v>52715</v>
      </c>
      <c r="Q26" s="4">
        <v>53680</v>
      </c>
      <c r="R26" s="4">
        <v>54681</v>
      </c>
      <c r="S26" s="4">
        <v>55646</v>
      </c>
      <c r="T26" s="4">
        <v>56168</v>
      </c>
      <c r="U26" s="4">
        <v>56695</v>
      </c>
      <c r="V26" s="4">
        <v>57230</v>
      </c>
      <c r="W26" s="4">
        <v>57767</v>
      </c>
      <c r="X26" s="4">
        <v>58311</v>
      </c>
      <c r="Y26" s="4">
        <v>58861</v>
      </c>
      <c r="Z26" s="4">
        <v>59427</v>
      </c>
      <c r="AA26" s="4">
        <v>59997</v>
      </c>
      <c r="AB26" s="4">
        <v>60576</v>
      </c>
      <c r="AC26" s="4">
        <v>61159</v>
      </c>
      <c r="AD26" s="4">
        <v>61749</v>
      </c>
      <c r="AE26" s="4">
        <v>62343</v>
      </c>
      <c r="AF26" s="4">
        <v>62943</v>
      </c>
      <c r="AG26" s="4">
        <v>63550</v>
      </c>
      <c r="AH26" s="4">
        <v>64163</v>
      </c>
    </row>
    <row r="27" spans="1:34" s="24" customFormat="1" ht="18" thickBot="1">
      <c r="B27" s="25" t="s">
        <v>5</v>
      </c>
      <c r="C27" s="25" t="s">
        <v>76</v>
      </c>
    </row>
    <row r="28" spans="1:34" s="3" customFormat="1" ht="13.5" thickTop="1">
      <c r="A28" s="16" t="s">
        <v>63</v>
      </c>
      <c r="B28" s="40">
        <v>59229.632000000005</v>
      </c>
      <c r="C28" s="40">
        <v>59866.576000000008</v>
      </c>
      <c r="D28" s="40">
        <v>60274.368000000009</v>
      </c>
      <c r="E28" s="40">
        <v>60658.752000000015</v>
      </c>
      <c r="F28" s="40">
        <v>61080.096000000012</v>
      </c>
      <c r="G28" s="40">
        <v>61439.840000000011</v>
      </c>
      <c r="H28" s="40">
        <v>62997.088000000018</v>
      </c>
      <c r="I28" s="40">
        <v>64556.80000000001</v>
      </c>
      <c r="J28" s="40">
        <v>66115.280000000013</v>
      </c>
      <c r="K28" s="40">
        <v>67673.760000000009</v>
      </c>
      <c r="L28" s="40">
        <v>69233.472000000009</v>
      </c>
      <c r="M28" s="40">
        <v>70790.5</v>
      </c>
      <c r="N28" s="40">
        <v>72350.432000000015</v>
      </c>
      <c r="O28" s="40">
        <v>73908.912000000026</v>
      </c>
      <c r="P28" s="40">
        <v>75467.700000000012</v>
      </c>
      <c r="Q28" s="40">
        <v>77027.104000000007</v>
      </c>
      <c r="R28" s="40">
        <v>78585.584000000003</v>
      </c>
      <c r="S28" s="40">
        <v>80143.8</v>
      </c>
      <c r="T28" s="40">
        <v>80933.776000000013</v>
      </c>
      <c r="U28" s="40">
        <v>81729.648000000016</v>
      </c>
      <c r="V28" s="40">
        <v>82535.376000000004</v>
      </c>
      <c r="W28" s="40">
        <v>83348.100000000006</v>
      </c>
      <c r="X28" s="40">
        <v>84169.8</v>
      </c>
      <c r="Y28" s="40">
        <v>84999.376000000004</v>
      </c>
      <c r="Z28" s="40">
        <v>85848.400000000009</v>
      </c>
      <c r="AA28" s="40">
        <v>86706.400000000009</v>
      </c>
      <c r="AB28" s="40">
        <v>87576.5</v>
      </c>
      <c r="AC28" s="40">
        <v>88452.264999999999</v>
      </c>
      <c r="AD28" s="40">
        <v>88452.264999999999</v>
      </c>
      <c r="AE28" s="40">
        <v>88452.264999999999</v>
      </c>
      <c r="AF28" s="40">
        <v>88452.264999999999</v>
      </c>
    </row>
    <row r="29" spans="1:34" s="3" customFormat="1">
      <c r="A29" s="16" t="s">
        <v>64</v>
      </c>
      <c r="B29" s="40">
        <v>54917.632000000005</v>
      </c>
      <c r="C29" s="40">
        <v>55209.616000000009</v>
      </c>
      <c r="D29" s="40">
        <v>55302.016000000011</v>
      </c>
      <c r="E29" s="40">
        <v>55387.024000000012</v>
      </c>
      <c r="F29" s="40">
        <v>55511.456000000013</v>
      </c>
      <c r="G29" s="40">
        <v>55594.000000000015</v>
      </c>
      <c r="H29" s="40">
        <v>56763.168000000012</v>
      </c>
      <c r="I29" s="40">
        <v>57931.104000000014</v>
      </c>
      <c r="J29" s="40">
        <v>59100.800000000003</v>
      </c>
      <c r="K29" s="40">
        <v>60269.000000000007</v>
      </c>
      <c r="L29" s="40">
        <v>61439.840000000011</v>
      </c>
      <c r="M29" s="40">
        <v>62607.776000000005</v>
      </c>
      <c r="N29" s="40">
        <v>63776.900000000009</v>
      </c>
      <c r="O29" s="40">
        <v>64946.112000000008</v>
      </c>
      <c r="P29" s="40">
        <v>66115.280000000013</v>
      </c>
      <c r="Q29" s="40">
        <v>67284.448000000019</v>
      </c>
      <c r="R29" s="40">
        <v>68454.100000000006</v>
      </c>
      <c r="S29" s="40">
        <v>69621.552000000011</v>
      </c>
      <c r="T29" s="40">
        <v>70306.5</v>
      </c>
      <c r="U29" s="40">
        <v>70997.696000000011</v>
      </c>
      <c r="V29" s="40">
        <v>71694.700000000012</v>
      </c>
      <c r="W29" s="40">
        <v>72398.700000000012</v>
      </c>
      <c r="X29" s="40">
        <v>73110.576000000015</v>
      </c>
      <c r="Y29" s="40">
        <v>73829.8</v>
      </c>
      <c r="Z29" s="40">
        <v>74565.700000000012</v>
      </c>
      <c r="AA29" s="40">
        <v>75313.700000000012</v>
      </c>
      <c r="AB29" s="40">
        <v>76067.200000000012</v>
      </c>
      <c r="AC29" s="40">
        <v>76827.872000000018</v>
      </c>
      <c r="AD29" s="40">
        <v>76827.872000000018</v>
      </c>
      <c r="AE29" s="40">
        <v>76827.872000000018</v>
      </c>
      <c r="AF29" s="40">
        <v>76827.872000000018</v>
      </c>
    </row>
    <row r="30" spans="1:34" s="3" customFormat="1">
      <c r="A30" s="16" t="s">
        <v>65</v>
      </c>
      <c r="B30" s="40">
        <v>50604.4</v>
      </c>
      <c r="C30" s="40">
        <v>50976.464000000007</v>
      </c>
      <c r="D30" s="40">
        <v>51158.80000000001</v>
      </c>
      <c r="E30" s="40">
        <v>51330.04800000001</v>
      </c>
      <c r="F30" s="40">
        <v>51535.792000000009</v>
      </c>
      <c r="G30" s="40">
        <v>51696.700000000004</v>
      </c>
      <c r="H30" s="40">
        <v>52866.352000000014</v>
      </c>
      <c r="I30" s="40">
        <v>54034.288000000008</v>
      </c>
      <c r="J30" s="40">
        <v>55203.456000000013</v>
      </c>
      <c r="K30" s="40">
        <v>56372.624000000011</v>
      </c>
      <c r="L30" s="40">
        <v>57543.024000000012</v>
      </c>
      <c r="M30" s="40">
        <v>58710.960000000014</v>
      </c>
      <c r="N30" s="40">
        <v>59880.128000000012</v>
      </c>
      <c r="O30" s="40">
        <v>61049.296000000017</v>
      </c>
      <c r="P30" s="40">
        <v>62218.464000000007</v>
      </c>
      <c r="Q30" s="40">
        <v>63387.500000000007</v>
      </c>
      <c r="R30" s="40">
        <v>64556.80000000001</v>
      </c>
      <c r="S30" s="40">
        <v>65724.736000000019</v>
      </c>
      <c r="T30" s="40">
        <v>66370.700000000012</v>
      </c>
      <c r="U30" s="40">
        <v>67022.032000000007</v>
      </c>
      <c r="V30" s="40">
        <v>67679.700000000012</v>
      </c>
      <c r="W30" s="40">
        <v>68343.968000000008</v>
      </c>
      <c r="X30" s="40">
        <v>69015.40800000001</v>
      </c>
      <c r="Y30" s="40">
        <v>69693.008000000016</v>
      </c>
      <c r="Z30" s="40">
        <v>70391.200000000012</v>
      </c>
      <c r="AA30" s="40">
        <v>71095.200000000012</v>
      </c>
      <c r="AB30" s="40">
        <v>71805.8</v>
      </c>
      <c r="AC30" s="40">
        <v>72523.858000000007</v>
      </c>
      <c r="AD30" s="40">
        <v>72523.858000000007</v>
      </c>
      <c r="AE30" s="40">
        <v>72523.858000000007</v>
      </c>
      <c r="AF30" s="40">
        <v>72523.858000000007</v>
      </c>
    </row>
    <row r="31" spans="1:34" s="3" customFormat="1">
      <c r="A31" s="16" t="s">
        <v>66</v>
      </c>
      <c r="B31" s="40">
        <v>46292.4</v>
      </c>
      <c r="C31" s="40">
        <v>46616.416000000012</v>
      </c>
      <c r="D31" s="40">
        <v>46808.608000000007</v>
      </c>
      <c r="E31" s="40">
        <v>46947.824000000008</v>
      </c>
      <c r="F31" s="40">
        <v>47160.960000000014</v>
      </c>
      <c r="G31" s="40">
        <v>47294.016000000011</v>
      </c>
      <c r="H31" s="40">
        <v>48384.600000000006</v>
      </c>
      <c r="I31" s="40">
        <v>49436.464000000007</v>
      </c>
      <c r="J31" s="40">
        <v>50526.784000000007</v>
      </c>
      <c r="K31" s="40">
        <v>51579.000000000007</v>
      </c>
      <c r="L31" s="40">
        <v>52671.696000000011</v>
      </c>
      <c r="M31" s="40">
        <v>53722.9</v>
      </c>
      <c r="N31" s="40">
        <v>54814.144000000015</v>
      </c>
      <c r="O31" s="40">
        <v>55866.272000000012</v>
      </c>
      <c r="P31" s="40">
        <v>56958.000000000007</v>
      </c>
      <c r="Q31" s="40">
        <v>58009.600000000006</v>
      </c>
      <c r="R31" s="40">
        <v>59100.800000000003</v>
      </c>
      <c r="S31" s="40">
        <v>60152.400000000016</v>
      </c>
      <c r="T31" s="40">
        <v>60742.000000000007</v>
      </c>
      <c r="U31" s="40">
        <v>61337.100000000006</v>
      </c>
      <c r="V31" s="40">
        <v>61938.80000000001</v>
      </c>
      <c r="W31" s="40">
        <v>62544.94400000001</v>
      </c>
      <c r="X31" s="40">
        <v>63158.700000000004</v>
      </c>
      <c r="Y31" s="40">
        <v>63776.900000000009</v>
      </c>
      <c r="Z31" s="40">
        <v>64414.900000000009</v>
      </c>
      <c r="AA31" s="40">
        <v>65059.500000000007</v>
      </c>
      <c r="AB31" s="40">
        <v>65712.900000000009</v>
      </c>
      <c r="AC31" s="40">
        <v>66370.02900000001</v>
      </c>
      <c r="AD31" s="40">
        <v>66370.02900000001</v>
      </c>
      <c r="AE31" s="40">
        <v>66370.02900000001</v>
      </c>
      <c r="AF31" s="40">
        <v>66370.02900000001</v>
      </c>
    </row>
    <row r="32" spans="1:34" s="3" customFormat="1">
      <c r="A32" s="16" t="s">
        <v>67</v>
      </c>
      <c r="B32" s="40">
        <v>44352.000000000015</v>
      </c>
      <c r="C32" s="40">
        <v>44498.608000000007</v>
      </c>
      <c r="D32" s="40">
        <v>44739.200000000004</v>
      </c>
      <c r="E32" s="40">
        <v>44921.184000000008</v>
      </c>
      <c r="F32" s="40">
        <v>45173.744000000006</v>
      </c>
      <c r="G32" s="40">
        <v>45344.992000000006</v>
      </c>
      <c r="H32" s="40">
        <v>46435.312000000013</v>
      </c>
      <c r="I32" s="40">
        <v>47488.672000000006</v>
      </c>
      <c r="J32" s="40">
        <v>48578.992000000006</v>
      </c>
      <c r="K32" s="40">
        <v>49631.12000000001</v>
      </c>
      <c r="L32" s="40">
        <v>50722.672000000006</v>
      </c>
      <c r="M32" s="40">
        <v>51773.700000000004</v>
      </c>
      <c r="N32" s="40">
        <v>52866.352000000014</v>
      </c>
      <c r="O32" s="40">
        <v>53918.48000000001</v>
      </c>
      <c r="P32" s="40">
        <v>55008.80000000001</v>
      </c>
      <c r="Q32" s="40">
        <v>56060.928000000007</v>
      </c>
      <c r="R32" s="40">
        <v>57152.700000000004</v>
      </c>
      <c r="S32" s="40">
        <v>58204.3</v>
      </c>
      <c r="T32" s="40">
        <v>58773.000000000007</v>
      </c>
      <c r="U32" s="40">
        <v>59349.136000000006</v>
      </c>
      <c r="V32" s="40">
        <v>59931.87200000001</v>
      </c>
      <c r="W32" s="40">
        <v>60517.600000000006</v>
      </c>
      <c r="X32" s="40">
        <v>61110.896000000015</v>
      </c>
      <c r="Y32" s="40">
        <v>61709.648000000016</v>
      </c>
      <c r="Z32" s="40">
        <v>62326.744480000016</v>
      </c>
      <c r="AA32" s="40">
        <v>62950.8</v>
      </c>
      <c r="AB32" s="40">
        <v>63579.51204404801</v>
      </c>
      <c r="AC32" s="40">
        <v>64215.307164488491</v>
      </c>
      <c r="AD32" s="40">
        <v>64215.307164488491</v>
      </c>
      <c r="AE32" s="40">
        <v>64215.307164488491</v>
      </c>
      <c r="AF32" s="40">
        <v>64215.307164488491</v>
      </c>
    </row>
    <row r="33" spans="1:32" s="24" customFormat="1" ht="18" thickBot="1">
      <c r="B33" s="25" t="s">
        <v>6</v>
      </c>
      <c r="C33" s="25" t="s">
        <v>77</v>
      </c>
    </row>
    <row r="34" spans="1:32" s="3" customFormat="1" ht="13.5" thickTop="1">
      <c r="A34" s="16" t="s">
        <v>63</v>
      </c>
      <c r="B34" s="41">
        <v>57845.120000000003</v>
      </c>
      <c r="C34" s="41">
        <v>58424.160000000003</v>
      </c>
      <c r="D34" s="41">
        <v>58794.880000000005</v>
      </c>
      <c r="E34" s="41">
        <v>59144.320000000007</v>
      </c>
      <c r="F34" s="41">
        <v>59527.360000000008</v>
      </c>
      <c r="G34" s="41">
        <v>59854.400000000009</v>
      </c>
      <c r="H34" s="41">
        <v>61270</v>
      </c>
      <c r="I34" s="41">
        <v>62687.873836771309</v>
      </c>
      <c r="J34" s="41">
        <v>64104.886988340819</v>
      </c>
      <c r="K34" s="41">
        <v>65521.900139910329</v>
      </c>
      <c r="L34" s="41">
        <v>66940</v>
      </c>
      <c r="M34" s="41">
        <v>68355</v>
      </c>
      <c r="N34" s="41">
        <v>69773</v>
      </c>
      <c r="O34" s="41">
        <v>71189.967856502248</v>
      </c>
      <c r="P34" s="41">
        <v>72607</v>
      </c>
      <c r="Q34" s="41">
        <v>74025.034159641262</v>
      </c>
      <c r="R34" s="41">
        <v>75441</v>
      </c>
      <c r="S34" s="41">
        <v>76858</v>
      </c>
      <c r="T34" s="41">
        <v>77577</v>
      </c>
      <c r="U34" s="41">
        <v>78300.326041255626</v>
      </c>
      <c r="V34" s="41">
        <v>79033</v>
      </c>
      <c r="W34" s="41">
        <v>79770</v>
      </c>
      <c r="X34" s="41">
        <v>80518</v>
      </c>
      <c r="Y34" s="41">
        <v>81271.546905829615</v>
      </c>
      <c r="Z34" s="41">
        <v>82430.620109417054</v>
      </c>
      <c r="AA34" s="41">
        <v>83254.926310511219</v>
      </c>
      <c r="AB34" s="20"/>
      <c r="AC34" s="20"/>
      <c r="AD34" s="20"/>
      <c r="AE34" s="20"/>
      <c r="AF34" s="20"/>
    </row>
    <row r="35" spans="1:32" s="3" customFormat="1">
      <c r="A35" s="16" t="s">
        <v>64</v>
      </c>
      <c r="B35" s="41">
        <v>53925.120000000003</v>
      </c>
      <c r="C35" s="41">
        <v>54190.560000000005</v>
      </c>
      <c r="D35" s="41">
        <v>54274.560000000005</v>
      </c>
      <c r="E35" s="41">
        <v>54351.840000000004</v>
      </c>
      <c r="F35" s="41">
        <v>54464.960000000006</v>
      </c>
      <c r="G35" s="41">
        <v>54540.000000000007</v>
      </c>
      <c r="H35" s="41">
        <v>55602.808078923772</v>
      </c>
      <c r="I35" s="41">
        <v>56665</v>
      </c>
      <c r="J35" s="41">
        <v>57728</v>
      </c>
      <c r="K35" s="41">
        <v>58790</v>
      </c>
      <c r="L35" s="41">
        <v>59853.847533632295</v>
      </c>
      <c r="M35" s="41">
        <v>60924</v>
      </c>
      <c r="N35" s="41">
        <v>61979</v>
      </c>
      <c r="O35" s="41">
        <v>63042.390902242158</v>
      </c>
      <c r="P35" s="41">
        <v>64104.886988340819</v>
      </c>
      <c r="Q35" s="41">
        <v>65168</v>
      </c>
      <c r="R35" s="41">
        <v>66230.934270852013</v>
      </c>
      <c r="S35" s="41">
        <v>67292.39035695068</v>
      </c>
      <c r="T35" s="41">
        <v>67917</v>
      </c>
      <c r="U35" s="41">
        <v>68544</v>
      </c>
      <c r="V35" s="41">
        <v>69177</v>
      </c>
      <c r="W35" s="41">
        <v>69819</v>
      </c>
      <c r="X35" s="41">
        <v>70463</v>
      </c>
      <c r="Y35" s="41">
        <v>71118.220355156969</v>
      </c>
      <c r="Z35" s="41">
        <v>72124.993660484324</v>
      </c>
      <c r="AA35" s="41">
        <v>72846.243597089167</v>
      </c>
      <c r="AB35" s="20"/>
      <c r="AC35" s="20"/>
      <c r="AD35" s="20"/>
      <c r="AE35" s="20"/>
      <c r="AF35" s="20"/>
    </row>
    <row r="36" spans="1:32" s="3" customFormat="1">
      <c r="A36" s="16" t="s">
        <v>65</v>
      </c>
      <c r="B36" s="41">
        <v>50004</v>
      </c>
      <c r="C36" s="41">
        <v>50342.240000000005</v>
      </c>
      <c r="D36" s="41">
        <v>50508.000000000007</v>
      </c>
      <c r="E36" s="41">
        <v>50663.680000000008</v>
      </c>
      <c r="F36" s="41">
        <v>50850.720000000001</v>
      </c>
      <c r="G36" s="41">
        <v>50997.440000000002</v>
      </c>
      <c r="H36" s="41">
        <v>52060.320000000007</v>
      </c>
      <c r="I36" s="41">
        <v>53122.243730941715</v>
      </c>
      <c r="J36" s="41">
        <v>54185</v>
      </c>
      <c r="K36" s="41">
        <v>55248.291013452923</v>
      </c>
      <c r="L36" s="41">
        <v>56310.787099551577</v>
      </c>
      <c r="M36" s="41">
        <v>57374</v>
      </c>
      <c r="N36" s="41">
        <v>58436</v>
      </c>
      <c r="O36" s="41">
        <v>59499.345578475346</v>
      </c>
      <c r="P36" s="41">
        <v>60562</v>
      </c>
      <c r="Q36" s="41">
        <v>61625.362640358748</v>
      </c>
      <c r="R36" s="41">
        <v>62687.873836771309</v>
      </c>
      <c r="S36" s="41">
        <v>63750.369922869962</v>
      </c>
      <c r="T36" s="41">
        <v>64338</v>
      </c>
      <c r="U36" s="41">
        <v>64929.998364125568</v>
      </c>
      <c r="V36" s="41">
        <v>65529</v>
      </c>
      <c r="W36" s="41">
        <v>66131</v>
      </c>
      <c r="X36" s="41">
        <v>66740.56766278026</v>
      </c>
      <c r="Y36" s="41">
        <v>67357</v>
      </c>
      <c r="Z36" s="41">
        <v>68307.354999999996</v>
      </c>
      <c r="AA36" s="41">
        <v>68990.428549999997</v>
      </c>
      <c r="AB36" s="20"/>
      <c r="AC36" s="20"/>
      <c r="AD36" s="20"/>
      <c r="AE36" s="20"/>
      <c r="AF36" s="20"/>
    </row>
    <row r="37" spans="1:32" s="3" customFormat="1">
      <c r="A37" s="16" t="s">
        <v>66</v>
      </c>
      <c r="B37" s="41">
        <v>46084</v>
      </c>
      <c r="C37" s="41">
        <v>46378.560000000005</v>
      </c>
      <c r="D37" s="41">
        <v>46553.280000000006</v>
      </c>
      <c r="E37" s="41">
        <v>46679.840000000004</v>
      </c>
      <c r="F37" s="41">
        <v>46873.600000000006</v>
      </c>
      <c r="G37" s="41">
        <v>46994.560000000005</v>
      </c>
      <c r="H37" s="41">
        <v>47985.966722869962</v>
      </c>
      <c r="I37" s="41">
        <v>48942</v>
      </c>
      <c r="J37" s="41">
        <v>49933</v>
      </c>
      <c r="K37" s="41">
        <v>50890</v>
      </c>
      <c r="L37" s="41">
        <v>51883</v>
      </c>
      <c r="M37" s="41">
        <v>52838.474166816144</v>
      </c>
      <c r="N37" s="41">
        <v>53831</v>
      </c>
      <c r="O37" s="41">
        <v>54788</v>
      </c>
      <c r="P37" s="41">
        <v>55780.066611659196</v>
      </c>
      <c r="Q37" s="41">
        <v>56736</v>
      </c>
      <c r="R37" s="41">
        <v>57728</v>
      </c>
      <c r="S37" s="41">
        <v>58683.745305829601</v>
      </c>
      <c r="T37" s="41">
        <v>59219</v>
      </c>
      <c r="U37" s="41">
        <v>59761</v>
      </c>
      <c r="V37" s="41">
        <v>60306.504968609872</v>
      </c>
      <c r="W37" s="41">
        <v>60859.382773094178</v>
      </c>
      <c r="X37" s="41">
        <v>61416.465908520186</v>
      </c>
      <c r="Y37" s="41">
        <v>61980</v>
      </c>
      <c r="Z37" s="41">
        <v>62849.7</v>
      </c>
      <c r="AA37" s="41">
        <v>63478.197</v>
      </c>
      <c r="AB37" s="20"/>
      <c r="AC37" s="20"/>
      <c r="AD37" s="20"/>
      <c r="AE37" s="20"/>
      <c r="AF37" s="20"/>
    </row>
    <row r="38" spans="1:32" s="3" customFormat="1">
      <c r="A38" s="16" t="s">
        <v>67</v>
      </c>
      <c r="B38" s="41">
        <v>44320.000000000007</v>
      </c>
      <c r="C38" s="41">
        <v>44453.280000000006</v>
      </c>
      <c r="D38" s="41">
        <v>44670.560000000005</v>
      </c>
      <c r="E38" s="41">
        <v>44837.440000000002</v>
      </c>
      <c r="F38" s="41">
        <v>45067.040000000001</v>
      </c>
      <c r="G38" s="41">
        <v>45222.720000000001</v>
      </c>
      <c r="H38" s="41">
        <v>46214.436505829595</v>
      </c>
      <c r="I38" s="41">
        <v>47172</v>
      </c>
      <c r="J38" s="41">
        <v>48163</v>
      </c>
      <c r="K38" s="41">
        <v>49119.155200000008</v>
      </c>
      <c r="L38" s="41">
        <v>50113</v>
      </c>
      <c r="M38" s="41">
        <v>51067</v>
      </c>
      <c r="N38" s="41">
        <v>52060</v>
      </c>
      <c r="O38" s="41">
        <v>53017</v>
      </c>
      <c r="P38" s="41">
        <v>54008</v>
      </c>
      <c r="Q38" s="41">
        <v>54964.466339013459</v>
      </c>
      <c r="R38" s="41">
        <v>55957.325144394628</v>
      </c>
      <c r="S38" s="41">
        <v>56913</v>
      </c>
      <c r="T38" s="41">
        <v>57430.259142600909</v>
      </c>
      <c r="U38" s="41">
        <v>57954.664078923779</v>
      </c>
      <c r="V38" s="41">
        <v>58484</v>
      </c>
      <c r="W38" s="41">
        <v>59018.200165022427</v>
      </c>
      <c r="X38" s="41">
        <v>59556.306425112118</v>
      </c>
      <c r="Y38" s="41">
        <v>60099.673126457412</v>
      </c>
      <c r="Z38" s="41">
        <v>60941.168223354267</v>
      </c>
      <c r="AA38" s="41">
        <v>61550.579905587809</v>
      </c>
      <c r="AB38" s="20"/>
      <c r="AC38" s="20"/>
      <c r="AD38" s="20"/>
      <c r="AE38" s="20"/>
      <c r="AF38" s="20"/>
    </row>
    <row r="39" spans="1:32" s="24" customFormat="1" ht="18" thickBot="1">
      <c r="B39" s="25" t="s">
        <v>7</v>
      </c>
      <c r="C39" s="25" t="s">
        <v>78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32" s="3" customFormat="1" ht="13.5" thickTop="1">
      <c r="A40" s="16" t="s">
        <v>63</v>
      </c>
      <c r="B40" s="42">
        <v>58586</v>
      </c>
      <c r="C40" s="43">
        <v>59167</v>
      </c>
      <c r="D40" s="43">
        <v>59540</v>
      </c>
      <c r="E40" s="43">
        <v>59891</v>
      </c>
      <c r="F40" s="43">
        <v>60275</v>
      </c>
      <c r="G40" s="43">
        <v>60604</v>
      </c>
      <c r="H40" s="43">
        <v>62026</v>
      </c>
      <c r="I40" s="43">
        <v>63450</v>
      </c>
      <c r="J40" s="43">
        <v>64873</v>
      </c>
      <c r="K40" s="43">
        <v>66296</v>
      </c>
      <c r="L40" s="43">
        <v>67721</v>
      </c>
      <c r="M40" s="43">
        <v>69143</v>
      </c>
      <c r="N40" s="43">
        <v>70567</v>
      </c>
      <c r="O40" s="43">
        <v>71990</v>
      </c>
      <c r="P40" s="43">
        <v>73413</v>
      </c>
      <c r="Q40" s="43">
        <v>74837</v>
      </c>
      <c r="R40" s="43">
        <v>76260</v>
      </c>
      <c r="S40" s="43">
        <v>77684</v>
      </c>
      <c r="T40" s="43">
        <v>78405</v>
      </c>
      <c r="U40" s="43">
        <v>79131</v>
      </c>
      <c r="V40" s="43">
        <v>79867</v>
      </c>
      <c r="W40" s="43">
        <v>80610</v>
      </c>
      <c r="X40" s="43">
        <v>81360</v>
      </c>
      <c r="Y40" s="43">
        <v>82117</v>
      </c>
      <c r="Z40" s="44">
        <v>82881</v>
      </c>
      <c r="AA40" s="12"/>
      <c r="AB40" s="12"/>
      <c r="AC40" s="12"/>
      <c r="AD40" s="12"/>
      <c r="AE40" s="12"/>
      <c r="AF40" s="12"/>
    </row>
    <row r="41" spans="1:32" s="3" customFormat="1">
      <c r="A41" s="16" t="s">
        <v>64</v>
      </c>
      <c r="B41" s="42">
        <v>54648</v>
      </c>
      <c r="C41" s="43">
        <v>54915</v>
      </c>
      <c r="D41" s="43">
        <v>54999</v>
      </c>
      <c r="E41" s="43">
        <v>55077</v>
      </c>
      <c r="F41" s="43">
        <v>55190</v>
      </c>
      <c r="G41" s="43">
        <v>55266</v>
      </c>
      <c r="H41" s="43">
        <v>56333</v>
      </c>
      <c r="I41" s="43">
        <v>57400</v>
      </c>
      <c r="J41" s="43">
        <v>58467</v>
      </c>
      <c r="K41" s="43">
        <v>59536</v>
      </c>
      <c r="L41" s="43">
        <v>60604</v>
      </c>
      <c r="M41" s="43">
        <v>61670</v>
      </c>
      <c r="N41" s="43">
        <v>62738</v>
      </c>
      <c r="O41" s="43">
        <v>63806</v>
      </c>
      <c r="P41" s="43">
        <v>64873</v>
      </c>
      <c r="Q41" s="43">
        <v>65941</v>
      </c>
      <c r="R41" s="43">
        <v>67008</v>
      </c>
      <c r="S41" s="43">
        <v>68075</v>
      </c>
      <c r="T41" s="43">
        <v>68700</v>
      </c>
      <c r="U41" s="43">
        <v>69332</v>
      </c>
      <c r="V41" s="43">
        <v>69968</v>
      </c>
      <c r="W41" s="43">
        <v>70611</v>
      </c>
      <c r="X41" s="43">
        <v>71261</v>
      </c>
      <c r="Y41" s="43">
        <v>71918</v>
      </c>
      <c r="Z41" s="44">
        <v>72132</v>
      </c>
      <c r="AA41" s="12"/>
      <c r="AB41" s="12"/>
      <c r="AC41" s="12"/>
      <c r="AD41" s="12"/>
      <c r="AE41" s="12"/>
      <c r="AF41" s="12"/>
    </row>
    <row r="42" spans="1:32" s="3" customFormat="1">
      <c r="A42" s="16" t="s">
        <v>65</v>
      </c>
      <c r="B42" s="42">
        <v>50711</v>
      </c>
      <c r="C42" s="43">
        <v>51049</v>
      </c>
      <c r="D42" s="43">
        <v>51216</v>
      </c>
      <c r="E42" s="43">
        <v>51372</v>
      </c>
      <c r="F42" s="43">
        <v>51560</v>
      </c>
      <c r="G42" s="43">
        <v>51707</v>
      </c>
      <c r="H42" s="43">
        <v>52775</v>
      </c>
      <c r="I42" s="43">
        <v>53841</v>
      </c>
      <c r="J42" s="43">
        <v>54909</v>
      </c>
      <c r="K42" s="43">
        <v>55977</v>
      </c>
      <c r="L42" s="43">
        <v>57045</v>
      </c>
      <c r="M42" s="43">
        <v>58112</v>
      </c>
      <c r="N42" s="43">
        <v>59180</v>
      </c>
      <c r="O42" s="43">
        <v>60247</v>
      </c>
      <c r="P42" s="43">
        <v>61314</v>
      </c>
      <c r="Q42" s="43">
        <v>62382</v>
      </c>
      <c r="R42" s="43">
        <v>63450</v>
      </c>
      <c r="S42" s="43">
        <v>64517</v>
      </c>
      <c r="T42" s="43">
        <v>65106</v>
      </c>
      <c r="U42" s="43">
        <v>65701</v>
      </c>
      <c r="V42" s="43">
        <v>66302</v>
      </c>
      <c r="W42" s="43">
        <v>66908</v>
      </c>
      <c r="X42" s="43">
        <v>67521</v>
      </c>
      <c r="Y42" s="43">
        <v>68141</v>
      </c>
      <c r="Z42" s="44">
        <v>68768</v>
      </c>
      <c r="AA42" s="12"/>
      <c r="AB42" s="12"/>
      <c r="AC42" s="12"/>
      <c r="AD42" s="12"/>
      <c r="AE42" s="12"/>
      <c r="AF42" s="12"/>
    </row>
    <row r="43" spans="1:32" s="3" customFormat="1">
      <c r="A43" s="16" t="s">
        <v>66</v>
      </c>
      <c r="B43" s="42">
        <v>46773</v>
      </c>
      <c r="C43" s="43">
        <v>47068</v>
      </c>
      <c r="D43" s="43">
        <v>47243</v>
      </c>
      <c r="E43" s="43">
        <v>47370</v>
      </c>
      <c r="F43" s="43">
        <v>47565</v>
      </c>
      <c r="G43" s="43">
        <v>47687</v>
      </c>
      <c r="H43" s="43">
        <v>48682</v>
      </c>
      <c r="I43" s="43">
        <v>49643</v>
      </c>
      <c r="J43" s="43">
        <v>50639</v>
      </c>
      <c r="K43" s="43">
        <v>51599</v>
      </c>
      <c r="L43" s="43">
        <v>52597</v>
      </c>
      <c r="M43" s="43">
        <v>53557</v>
      </c>
      <c r="N43" s="43">
        <v>54554</v>
      </c>
      <c r="O43" s="43">
        <v>55514</v>
      </c>
      <c r="P43" s="43">
        <v>56511</v>
      </c>
      <c r="Q43" s="43">
        <v>57472</v>
      </c>
      <c r="R43" s="43">
        <v>58467</v>
      </c>
      <c r="S43" s="43">
        <v>59428</v>
      </c>
      <c r="T43" s="43">
        <v>59967</v>
      </c>
      <c r="U43" s="43">
        <v>60510</v>
      </c>
      <c r="V43" s="43">
        <v>61059</v>
      </c>
      <c r="W43" s="43">
        <v>61613</v>
      </c>
      <c r="X43" s="43">
        <v>62172</v>
      </c>
      <c r="Y43" s="43">
        <v>62738</v>
      </c>
      <c r="Z43" s="44">
        <v>63311</v>
      </c>
      <c r="AA43" s="12"/>
      <c r="AB43" s="12"/>
      <c r="AC43" s="12"/>
      <c r="AD43" s="12"/>
      <c r="AE43" s="12"/>
      <c r="AF43" s="12"/>
    </row>
    <row r="44" spans="1:32" s="3" customFormat="1">
      <c r="A44" s="16" t="s">
        <v>67</v>
      </c>
      <c r="B44" s="42">
        <v>45000</v>
      </c>
      <c r="C44" s="43">
        <v>45134</v>
      </c>
      <c r="D44" s="43">
        <v>45352</v>
      </c>
      <c r="E44" s="43">
        <v>45520</v>
      </c>
      <c r="F44" s="43">
        <v>45750</v>
      </c>
      <c r="G44" s="43">
        <v>45907</v>
      </c>
      <c r="H44" s="43">
        <v>46902</v>
      </c>
      <c r="I44" s="43">
        <v>47864</v>
      </c>
      <c r="J44" s="43">
        <v>48860</v>
      </c>
      <c r="K44" s="43">
        <v>49821</v>
      </c>
      <c r="L44" s="43">
        <v>50817</v>
      </c>
      <c r="M44" s="43">
        <v>51777</v>
      </c>
      <c r="N44" s="43">
        <v>52775</v>
      </c>
      <c r="O44" s="43">
        <v>53736</v>
      </c>
      <c r="P44" s="43">
        <v>54731</v>
      </c>
      <c r="Q44" s="43">
        <v>55692</v>
      </c>
      <c r="R44" s="43">
        <v>56689</v>
      </c>
      <c r="S44" s="43">
        <v>57650</v>
      </c>
      <c r="T44" s="43">
        <v>58169</v>
      </c>
      <c r="U44" s="43">
        <v>58695</v>
      </c>
      <c r="V44" s="43">
        <v>59227</v>
      </c>
      <c r="W44" s="43">
        <v>59761</v>
      </c>
      <c r="X44" s="43">
        <v>60303</v>
      </c>
      <c r="Y44" s="43">
        <v>60850</v>
      </c>
      <c r="Z44" s="44">
        <v>61401</v>
      </c>
      <c r="AA44" s="12"/>
      <c r="AB44" s="12"/>
      <c r="AC44" s="12"/>
      <c r="AD44" s="12"/>
      <c r="AE44" s="12"/>
      <c r="AF44" s="12"/>
    </row>
    <row r="45" spans="1:32" s="24" customFormat="1" ht="18" thickBot="1">
      <c r="B45" s="25" t="s">
        <v>8</v>
      </c>
      <c r="C45" s="25" t="s">
        <v>79</v>
      </c>
    </row>
    <row r="46" spans="1:32" s="3" customFormat="1" ht="13.5" thickTop="1">
      <c r="A46" s="16" t="s">
        <v>63</v>
      </c>
      <c r="B46" s="45">
        <v>58625.444799999997</v>
      </c>
      <c r="C46" s="45">
        <v>59204.160000000003</v>
      </c>
      <c r="D46" s="45">
        <v>59574.879999999997</v>
      </c>
      <c r="E46" s="45">
        <v>59924.32</v>
      </c>
      <c r="F46" s="45">
        <v>60307.360000000001</v>
      </c>
      <c r="G46" s="45">
        <v>60634.400000000001</v>
      </c>
      <c r="H46" s="45">
        <v>62050.080000000002</v>
      </c>
      <c r="I46" s="45">
        <v>63468</v>
      </c>
      <c r="J46" s="45">
        <v>64884.800000000003</v>
      </c>
      <c r="K46" s="45">
        <v>66303.839999999997</v>
      </c>
      <c r="L46" s="45">
        <v>67719.51999999999</v>
      </c>
      <c r="M46" s="45">
        <v>69135.199999999997</v>
      </c>
      <c r="N46" s="45">
        <v>70553.119999999995</v>
      </c>
      <c r="O46" s="45">
        <v>71969.919999999998</v>
      </c>
      <c r="P46" s="45">
        <v>73386.720000000001</v>
      </c>
      <c r="Q46" s="45">
        <v>74804.639999999999</v>
      </c>
      <c r="R46" s="45">
        <v>76221.440000000002</v>
      </c>
      <c r="S46" s="45">
        <v>77638.240000000005</v>
      </c>
      <c r="T46" s="45">
        <v>78356.160000000003</v>
      </c>
      <c r="U46" s="45">
        <v>79079.679999999993</v>
      </c>
      <c r="V46" s="45">
        <v>79812.160000000003</v>
      </c>
      <c r="W46" s="45">
        <v>80551.360000000001</v>
      </c>
      <c r="X46" s="45">
        <v>81298.399999999994</v>
      </c>
      <c r="Y46" s="45">
        <v>82052.160000000003</v>
      </c>
      <c r="Z46" s="45">
        <v>82813.759999999995</v>
      </c>
      <c r="AA46" s="45">
        <v>83582</v>
      </c>
      <c r="AB46" s="45">
        <v>84359.360000000001</v>
      </c>
      <c r="AC46" s="45">
        <v>85950.947199999995</v>
      </c>
      <c r="AD46" s="17"/>
      <c r="AE46" s="17"/>
      <c r="AF46" s="17"/>
    </row>
    <row r="47" spans="1:32" s="3" customFormat="1">
      <c r="A47" s="16" t="s">
        <v>64</v>
      </c>
      <c r="B47" s="45">
        <v>54705.500799999994</v>
      </c>
      <c r="C47" s="45">
        <v>54970.559999999998</v>
      </c>
      <c r="D47" s="45">
        <v>55054.559999999998</v>
      </c>
      <c r="E47" s="45">
        <v>55131.839999999997</v>
      </c>
      <c r="F47" s="45">
        <v>55244.959999999999</v>
      </c>
      <c r="G47" s="45">
        <v>55320</v>
      </c>
      <c r="H47" s="45">
        <v>56382.879999999997</v>
      </c>
      <c r="I47" s="45">
        <v>57444.639999999999</v>
      </c>
      <c r="J47" s="45">
        <v>58507.519999999997</v>
      </c>
      <c r="K47" s="45">
        <v>59571.519999999997</v>
      </c>
      <c r="L47" s="45">
        <v>60634.400000000001</v>
      </c>
      <c r="M47" s="45">
        <v>61696.160000000003</v>
      </c>
      <c r="N47" s="45">
        <v>62759.040000000001</v>
      </c>
      <c r="O47" s="45">
        <v>63821.919999999998</v>
      </c>
      <c r="P47" s="45">
        <v>64884.800000000003</v>
      </c>
      <c r="Q47" s="45">
        <v>65947.679999999993</v>
      </c>
      <c r="R47" s="45">
        <v>67010.559999999998</v>
      </c>
      <c r="S47" s="45">
        <v>68072.320000000007</v>
      </c>
      <c r="T47" s="45">
        <v>68695.040000000008</v>
      </c>
      <c r="U47" s="45">
        <v>69323.360000000001</v>
      </c>
      <c r="V47" s="45">
        <v>69957.279999999999</v>
      </c>
      <c r="W47" s="45">
        <v>70596.800000000003</v>
      </c>
      <c r="X47" s="45">
        <v>71244.160000000003</v>
      </c>
      <c r="Y47" s="45">
        <v>71898.240000000005</v>
      </c>
      <c r="Z47" s="45">
        <v>72557.919999999998</v>
      </c>
      <c r="AA47" s="45">
        <v>73225</v>
      </c>
      <c r="AB47" s="45">
        <v>73897.440000000002</v>
      </c>
      <c r="AC47" s="45">
        <v>75279.788800000009</v>
      </c>
      <c r="AD47" s="17"/>
      <c r="AE47" s="17"/>
      <c r="AF47" s="17"/>
    </row>
    <row r="48" spans="1:32" s="3" customFormat="1">
      <c r="A48" s="16" t="s">
        <v>65</v>
      </c>
      <c r="B48" s="45">
        <v>50784.448000000004</v>
      </c>
      <c r="C48" s="45">
        <v>51122.239999999998</v>
      </c>
      <c r="D48" s="45">
        <v>51288</v>
      </c>
      <c r="E48" s="45">
        <v>51443.68</v>
      </c>
      <c r="F48" s="45">
        <v>51630.720000000001</v>
      </c>
      <c r="G48" s="45">
        <v>51777.440000000002</v>
      </c>
      <c r="H48" s="45">
        <v>52840.32</v>
      </c>
      <c r="I48" s="45">
        <v>53902.080000000002</v>
      </c>
      <c r="J48" s="45">
        <v>54964.959999999999</v>
      </c>
      <c r="K48" s="45">
        <v>56027.839999999997</v>
      </c>
      <c r="L48" s="45">
        <v>57091.839999999997</v>
      </c>
      <c r="M48" s="45">
        <v>58153.599999999999</v>
      </c>
      <c r="N48" s="45">
        <v>59216.479999999996</v>
      </c>
      <c r="O48" s="45">
        <v>60279.360000000001</v>
      </c>
      <c r="P48" s="45">
        <v>61341.120000000003</v>
      </c>
      <c r="Q48" s="45">
        <v>62405.120000000003</v>
      </c>
      <c r="R48" s="45">
        <v>63468</v>
      </c>
      <c r="S48" s="45">
        <v>64529.760000000002</v>
      </c>
      <c r="T48" s="45">
        <v>65116.639999999999</v>
      </c>
      <c r="U48" s="45">
        <v>65709.119999999995</v>
      </c>
      <c r="V48" s="45">
        <v>66307.199999999997</v>
      </c>
      <c r="W48" s="45">
        <v>66910.880000000005</v>
      </c>
      <c r="X48" s="45">
        <v>67521.279999999999</v>
      </c>
      <c r="Y48" s="45">
        <v>68138.399999999994</v>
      </c>
      <c r="Z48" s="45">
        <v>68771.703999999998</v>
      </c>
      <c r="AA48" s="45">
        <v>69388</v>
      </c>
      <c r="AB48" s="45">
        <v>70057.487010399986</v>
      </c>
      <c r="AC48" s="45">
        <v>71363.036750607993</v>
      </c>
      <c r="AD48" s="17"/>
      <c r="AE48" s="17"/>
      <c r="AF48" s="17"/>
    </row>
    <row r="49" spans="1:32" s="3" customFormat="1">
      <c r="A49" s="16" t="s">
        <v>66</v>
      </c>
      <c r="B49" s="45">
        <v>46864.515200000002</v>
      </c>
      <c r="C49" s="45">
        <v>47158.559999999998</v>
      </c>
      <c r="D49" s="45">
        <v>47333.279999999999</v>
      </c>
      <c r="E49" s="45">
        <v>47459.839999999997</v>
      </c>
      <c r="F49" s="45">
        <v>47653.599999999999</v>
      </c>
      <c r="G49" s="45">
        <v>47774.559999999998</v>
      </c>
      <c r="H49" s="45">
        <v>48765.760000000002</v>
      </c>
      <c r="I49" s="45">
        <v>49722.239999999998</v>
      </c>
      <c r="J49" s="45">
        <v>50713.440000000002</v>
      </c>
      <c r="K49" s="45">
        <v>51669.919999999998</v>
      </c>
      <c r="L49" s="45">
        <v>52663.360000000001</v>
      </c>
      <c r="M49" s="45">
        <v>53618.720000000001</v>
      </c>
      <c r="N49" s="45">
        <v>54611.040000000001</v>
      </c>
      <c r="O49" s="45">
        <v>55567.519999999997</v>
      </c>
      <c r="P49" s="45">
        <v>56559.839999999997</v>
      </c>
      <c r="Q49" s="45">
        <v>57516.32</v>
      </c>
      <c r="R49" s="45">
        <v>58507.519999999997</v>
      </c>
      <c r="S49" s="45">
        <v>59464</v>
      </c>
      <c r="T49" s="45">
        <v>60000.479999999996</v>
      </c>
      <c r="U49" s="45">
        <v>60541.440000000002</v>
      </c>
      <c r="V49" s="45">
        <v>61088</v>
      </c>
      <c r="W49" s="45">
        <v>61639.040000000001</v>
      </c>
      <c r="X49" s="45">
        <v>62195.68</v>
      </c>
      <c r="Y49" s="45">
        <v>62759.040000000001</v>
      </c>
      <c r="Z49" s="45">
        <v>63328</v>
      </c>
      <c r="AA49" s="45">
        <v>63903</v>
      </c>
      <c r="AB49" s="45">
        <v>64482.720000000001</v>
      </c>
      <c r="AC49" s="45">
        <v>65676.774399999995</v>
      </c>
      <c r="AD49" s="17"/>
      <c r="AE49" s="17"/>
      <c r="AF49" s="17"/>
    </row>
    <row r="50" spans="1:32" s="3" customFormat="1">
      <c r="A50" s="16" t="s">
        <v>67</v>
      </c>
      <c r="B50" s="45">
        <v>45100.459200000005</v>
      </c>
      <c r="C50" s="45">
        <v>45233.279999999999</v>
      </c>
      <c r="D50" s="45">
        <v>45450.559999999998</v>
      </c>
      <c r="E50" s="45">
        <v>45617.440000000002</v>
      </c>
      <c r="F50" s="45">
        <v>45847.040000000001</v>
      </c>
      <c r="G50" s="45">
        <v>46002.720000000001</v>
      </c>
      <c r="H50" s="45">
        <v>46993.919999999998</v>
      </c>
      <c r="I50" s="45">
        <v>47951.519999999997</v>
      </c>
      <c r="J50" s="45">
        <v>48942.720000000001</v>
      </c>
      <c r="K50" s="45">
        <v>49899.199999999997</v>
      </c>
      <c r="L50" s="45">
        <v>50891.519999999997</v>
      </c>
      <c r="M50" s="45">
        <v>51846.879999999997</v>
      </c>
      <c r="N50" s="45">
        <v>52840.32</v>
      </c>
      <c r="O50" s="45">
        <v>53796.800000000003</v>
      </c>
      <c r="P50" s="45">
        <v>54788</v>
      </c>
      <c r="Q50" s="45">
        <v>55744.479999999996</v>
      </c>
      <c r="R50" s="45">
        <v>56736.800000000003</v>
      </c>
      <c r="S50" s="45">
        <v>57693.279999999999</v>
      </c>
      <c r="T50" s="45">
        <v>58210.720000000001</v>
      </c>
      <c r="U50" s="45">
        <v>58733.760000000002</v>
      </c>
      <c r="V50" s="45">
        <v>59263.519999999997</v>
      </c>
      <c r="W50" s="45">
        <v>59795.519999999997</v>
      </c>
      <c r="X50" s="45">
        <v>60335.360000000001</v>
      </c>
      <c r="Y50" s="45">
        <v>60879.68</v>
      </c>
      <c r="Z50" s="45">
        <v>61429.599999999999</v>
      </c>
      <c r="AA50" s="45">
        <v>61984</v>
      </c>
      <c r="AB50" s="45">
        <v>62545.120000000003</v>
      </c>
      <c r="AC50" s="45">
        <v>63700.422400000003</v>
      </c>
      <c r="AD50" s="17"/>
      <c r="AE50" s="17"/>
      <c r="AF50" s="17"/>
    </row>
    <row r="51" spans="1:32" s="24" customFormat="1" ht="18" thickBot="1">
      <c r="B51" s="46" t="s">
        <v>145</v>
      </c>
      <c r="C51" s="25" t="s">
        <v>146</v>
      </c>
      <c r="N51" s="24" t="s">
        <v>0</v>
      </c>
    </row>
    <row r="52" spans="1:32" s="3" customFormat="1" ht="13.5" thickTop="1">
      <c r="A52" s="16" t="s">
        <v>63</v>
      </c>
      <c r="B52" s="4">
        <v>53092</v>
      </c>
      <c r="C52" s="4">
        <v>53639</v>
      </c>
      <c r="D52" s="4">
        <v>54000</v>
      </c>
      <c r="E52" s="4">
        <v>54341</v>
      </c>
      <c r="F52" s="4">
        <v>54714</v>
      </c>
      <c r="G52" s="4">
        <v>55036</v>
      </c>
      <c r="H52" s="4">
        <v>56331</v>
      </c>
      <c r="I52" s="4">
        <v>57627</v>
      </c>
      <c r="J52" s="4">
        <v>58922</v>
      </c>
      <c r="K52" s="4">
        <v>60217</v>
      </c>
      <c r="L52" s="4">
        <v>61514</v>
      </c>
      <c r="M52" s="4">
        <v>62808</v>
      </c>
      <c r="N52" s="4">
        <v>64104</v>
      </c>
      <c r="O52" s="4">
        <v>65399</v>
      </c>
      <c r="P52" s="4">
        <v>66694</v>
      </c>
      <c r="Q52" s="4">
        <v>67991</v>
      </c>
      <c r="R52" s="4">
        <v>69286</v>
      </c>
      <c r="S52" s="4">
        <v>70581</v>
      </c>
      <c r="T52" s="4">
        <v>71236</v>
      </c>
      <c r="U52" s="4">
        <v>71899</v>
      </c>
      <c r="V52" s="4">
        <v>72567</v>
      </c>
      <c r="W52" s="4">
        <v>73244</v>
      </c>
      <c r="X52" s="4">
        <v>73927</v>
      </c>
      <c r="Y52" s="4">
        <v>74617</v>
      </c>
      <c r="Z52" s="5"/>
      <c r="AA52" s="5"/>
      <c r="AB52" s="5"/>
      <c r="AC52" s="5"/>
      <c r="AD52" s="5"/>
      <c r="AE52" s="5"/>
      <c r="AF52" s="5"/>
    </row>
    <row r="53" spans="1:32" s="3" customFormat="1">
      <c r="A53" s="16" t="s">
        <v>64</v>
      </c>
      <c r="B53" s="4">
        <v>49516</v>
      </c>
      <c r="C53" s="4">
        <v>49776</v>
      </c>
      <c r="D53" s="4">
        <v>49873</v>
      </c>
      <c r="E53" s="4">
        <v>49965</v>
      </c>
      <c r="F53" s="4">
        <v>50089</v>
      </c>
      <c r="G53" s="4">
        <v>50178</v>
      </c>
      <c r="H53" s="4">
        <v>51150</v>
      </c>
      <c r="I53" s="4">
        <v>52121</v>
      </c>
      <c r="J53" s="4">
        <v>53092</v>
      </c>
      <c r="K53" s="4">
        <v>54065</v>
      </c>
      <c r="L53" s="4">
        <v>55036</v>
      </c>
      <c r="M53" s="4">
        <v>56007</v>
      </c>
      <c r="N53" s="4">
        <v>56979</v>
      </c>
      <c r="O53" s="4">
        <v>57950</v>
      </c>
      <c r="P53" s="4">
        <v>58922</v>
      </c>
      <c r="Q53" s="4">
        <v>59894</v>
      </c>
      <c r="R53" s="4">
        <v>60866</v>
      </c>
      <c r="S53" s="4">
        <v>61836</v>
      </c>
      <c r="T53" s="4">
        <v>62405</v>
      </c>
      <c r="U53" s="4">
        <v>62980</v>
      </c>
      <c r="V53" s="4">
        <v>63559</v>
      </c>
      <c r="W53" s="4">
        <v>64143</v>
      </c>
      <c r="X53" s="4">
        <v>64736</v>
      </c>
      <c r="Y53" s="4">
        <v>65335</v>
      </c>
      <c r="Z53" s="5"/>
      <c r="AA53" s="5"/>
      <c r="AB53" s="5"/>
      <c r="AC53" s="5"/>
      <c r="AD53" s="5"/>
      <c r="AE53" s="5"/>
      <c r="AF53" s="5"/>
    </row>
    <row r="54" spans="1:32" s="3" customFormat="1">
      <c r="A54" s="16" t="s">
        <v>65</v>
      </c>
      <c r="B54" s="4">
        <v>45941</v>
      </c>
      <c r="C54" s="4">
        <v>46264</v>
      </c>
      <c r="D54" s="4">
        <v>46435</v>
      </c>
      <c r="E54" s="4">
        <v>46597</v>
      </c>
      <c r="F54" s="4">
        <v>46786</v>
      </c>
      <c r="G54" s="4">
        <v>46939</v>
      </c>
      <c r="H54" s="4">
        <v>47911</v>
      </c>
      <c r="I54" s="4">
        <v>48882</v>
      </c>
      <c r="J54" s="4">
        <v>49854</v>
      </c>
      <c r="K54" s="4">
        <v>50825</v>
      </c>
      <c r="L54" s="4">
        <v>51798</v>
      </c>
      <c r="M54" s="4">
        <v>52769</v>
      </c>
      <c r="N54" s="4">
        <v>53740</v>
      </c>
      <c r="O54" s="4">
        <v>54712</v>
      </c>
      <c r="P54" s="4">
        <v>55683</v>
      </c>
      <c r="Q54" s="4">
        <v>56655</v>
      </c>
      <c r="R54" s="4">
        <v>57627</v>
      </c>
      <c r="S54" s="4">
        <v>58598</v>
      </c>
      <c r="T54" s="4">
        <v>59132</v>
      </c>
      <c r="U54" s="4">
        <v>59676</v>
      </c>
      <c r="V54" s="4">
        <v>60223</v>
      </c>
      <c r="W54" s="4">
        <v>60775</v>
      </c>
      <c r="X54" s="4">
        <v>61332</v>
      </c>
      <c r="Y54" s="4">
        <v>61895</v>
      </c>
      <c r="Z54" s="5"/>
      <c r="AA54" s="5"/>
      <c r="AB54" s="5"/>
      <c r="AC54" s="5"/>
      <c r="AD54" s="5"/>
      <c r="AE54" s="5"/>
      <c r="AF54" s="5"/>
    </row>
    <row r="55" spans="1:32" s="3" customFormat="1">
      <c r="A55" s="16" t="s">
        <v>66</v>
      </c>
      <c r="B55" s="4">
        <v>42364</v>
      </c>
      <c r="C55" s="4">
        <v>42647</v>
      </c>
      <c r="D55" s="4">
        <v>42825</v>
      </c>
      <c r="E55" s="4">
        <v>42958</v>
      </c>
      <c r="F55" s="4">
        <v>43152</v>
      </c>
      <c r="G55" s="4">
        <v>43281</v>
      </c>
      <c r="H55" s="4">
        <v>44187</v>
      </c>
      <c r="I55" s="4">
        <v>45061</v>
      </c>
      <c r="J55" s="4">
        <v>45967</v>
      </c>
      <c r="K55" s="4">
        <v>46842</v>
      </c>
      <c r="L55" s="4">
        <v>47750</v>
      </c>
      <c r="M55" s="4">
        <v>48623</v>
      </c>
      <c r="N55" s="4">
        <v>49529</v>
      </c>
      <c r="O55" s="4">
        <v>50405</v>
      </c>
      <c r="P55" s="4">
        <v>51312</v>
      </c>
      <c r="Q55" s="4">
        <v>52186</v>
      </c>
      <c r="R55" s="4">
        <v>53092</v>
      </c>
      <c r="S55" s="4">
        <v>53967</v>
      </c>
      <c r="T55" s="4">
        <v>54457</v>
      </c>
      <c r="U55" s="4">
        <v>54954</v>
      </c>
      <c r="V55" s="4">
        <v>55450</v>
      </c>
      <c r="W55" s="4">
        <v>55955</v>
      </c>
      <c r="X55" s="4">
        <v>56464</v>
      </c>
      <c r="Y55" s="4">
        <v>56979</v>
      </c>
      <c r="Z55" s="5"/>
      <c r="AA55" s="5"/>
      <c r="AB55" s="5"/>
      <c r="AC55" s="5"/>
      <c r="AD55" s="5"/>
      <c r="AE55" s="5"/>
      <c r="AF55" s="5"/>
    </row>
    <row r="56" spans="1:32" s="3" customFormat="1">
      <c r="A56" s="16" t="s">
        <v>67</v>
      </c>
      <c r="B56" s="4">
        <v>40755</v>
      </c>
      <c r="C56" s="4">
        <v>40891</v>
      </c>
      <c r="D56" s="4">
        <v>41105</v>
      </c>
      <c r="E56" s="4">
        <v>41275</v>
      </c>
      <c r="F56" s="4">
        <v>41501</v>
      </c>
      <c r="G56" s="4">
        <v>41661</v>
      </c>
      <c r="H56" s="4">
        <v>42567</v>
      </c>
      <c r="I56" s="4">
        <v>43442</v>
      </c>
      <c r="J56" s="4">
        <v>44347</v>
      </c>
      <c r="K56" s="4">
        <v>45223</v>
      </c>
      <c r="L56" s="4">
        <v>46130</v>
      </c>
      <c r="M56" s="4">
        <v>47003</v>
      </c>
      <c r="N56" s="4">
        <v>47911</v>
      </c>
      <c r="O56" s="4">
        <v>48786</v>
      </c>
      <c r="P56" s="4">
        <v>49691</v>
      </c>
      <c r="Q56" s="4">
        <v>50566</v>
      </c>
      <c r="R56" s="4">
        <v>51474</v>
      </c>
      <c r="S56" s="4">
        <v>52348</v>
      </c>
      <c r="T56" s="4">
        <v>52821</v>
      </c>
      <c r="U56" s="4">
        <v>53298</v>
      </c>
      <c r="V56" s="4">
        <v>53783</v>
      </c>
      <c r="W56" s="4">
        <v>54270</v>
      </c>
      <c r="X56" s="4">
        <v>54763</v>
      </c>
      <c r="Y56" s="4">
        <v>55260</v>
      </c>
      <c r="Z56" s="5"/>
      <c r="AA56" s="5"/>
      <c r="AB56" s="5"/>
      <c r="AC56" s="5"/>
      <c r="AD56" s="5"/>
      <c r="AE56" s="5"/>
      <c r="AF56" s="5"/>
    </row>
    <row r="57" spans="1:32" s="3" customFormat="1" ht="18" thickBot="1">
      <c r="A57" s="24"/>
      <c r="B57" s="25" t="s">
        <v>9</v>
      </c>
      <c r="C57" s="25" t="s">
        <v>80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5"/>
    </row>
    <row r="58" spans="1:32" s="3" customFormat="1" ht="13.5" thickTop="1">
      <c r="A58" s="16" t="s">
        <v>63</v>
      </c>
      <c r="B58" s="47">
        <v>54159</v>
      </c>
      <c r="C58" s="47">
        <v>54697</v>
      </c>
      <c r="D58" s="47">
        <v>55041</v>
      </c>
      <c r="E58" s="47">
        <v>55365</v>
      </c>
      <c r="F58" s="47">
        <v>55721</v>
      </c>
      <c r="G58" s="47">
        <v>56025</v>
      </c>
      <c r="H58" s="47">
        <v>57339</v>
      </c>
      <c r="I58" s="47">
        <v>58656</v>
      </c>
      <c r="J58" s="47">
        <v>59972</v>
      </c>
      <c r="K58" s="47">
        <v>61287</v>
      </c>
      <c r="L58" s="47">
        <v>62604</v>
      </c>
      <c r="M58" s="47">
        <v>63918</v>
      </c>
      <c r="N58" s="47">
        <v>65235</v>
      </c>
      <c r="O58" s="47">
        <v>66551</v>
      </c>
      <c r="P58" s="47">
        <v>67866</v>
      </c>
      <c r="Q58" s="47">
        <v>69183</v>
      </c>
      <c r="R58" s="47">
        <v>70498</v>
      </c>
      <c r="S58" s="47">
        <v>71814</v>
      </c>
      <c r="T58" s="47">
        <v>72481</v>
      </c>
      <c r="U58" s="47">
        <v>73153</v>
      </c>
      <c r="V58" s="47">
        <v>73833</v>
      </c>
      <c r="W58" s="47">
        <v>74519</v>
      </c>
      <c r="X58" s="47">
        <v>75213</v>
      </c>
      <c r="Y58" s="47">
        <v>75913</v>
      </c>
      <c r="Z58" s="47">
        <v>76672</v>
      </c>
      <c r="AA58" s="47">
        <v>77439</v>
      </c>
      <c r="AB58" s="47">
        <v>78213</v>
      </c>
      <c r="AC58" s="47">
        <v>78995</v>
      </c>
      <c r="AD58" s="47">
        <v>79785</v>
      </c>
      <c r="AE58" s="47">
        <v>80583</v>
      </c>
      <c r="AF58" s="47">
        <v>80583</v>
      </c>
    </row>
    <row r="59" spans="1:32" s="3" customFormat="1">
      <c r="A59" s="16" t="s">
        <v>64</v>
      </c>
      <c r="B59" s="47">
        <v>50519</v>
      </c>
      <c r="C59" s="47">
        <v>50766</v>
      </c>
      <c r="D59" s="47">
        <v>50844</v>
      </c>
      <c r="E59" s="47">
        <v>50915</v>
      </c>
      <c r="F59" s="47">
        <v>51020</v>
      </c>
      <c r="G59" s="47">
        <v>51090</v>
      </c>
      <c r="H59" s="47">
        <v>52077</v>
      </c>
      <c r="I59" s="47">
        <v>53063</v>
      </c>
      <c r="J59" s="47">
        <v>54050</v>
      </c>
      <c r="K59" s="47">
        <v>55038</v>
      </c>
      <c r="L59" s="47">
        <v>56025</v>
      </c>
      <c r="M59" s="47">
        <v>57011</v>
      </c>
      <c r="N59" s="47">
        <v>57998</v>
      </c>
      <c r="O59" s="47">
        <v>58985</v>
      </c>
      <c r="P59" s="47">
        <v>59972</v>
      </c>
      <c r="Q59" s="47">
        <v>60959</v>
      </c>
      <c r="R59" s="47">
        <v>61946</v>
      </c>
      <c r="S59" s="47">
        <v>62931</v>
      </c>
      <c r="T59" s="47">
        <v>63510</v>
      </c>
      <c r="U59" s="47">
        <v>64093</v>
      </c>
      <c r="V59" s="47">
        <v>64682</v>
      </c>
      <c r="W59" s="47">
        <v>65276</v>
      </c>
      <c r="X59" s="47">
        <v>65877</v>
      </c>
      <c r="Y59" s="47">
        <v>66484</v>
      </c>
      <c r="Z59" s="47">
        <v>67149</v>
      </c>
      <c r="AA59" s="47">
        <v>67820</v>
      </c>
      <c r="AB59" s="47">
        <v>68499</v>
      </c>
      <c r="AC59" s="47">
        <v>69184</v>
      </c>
      <c r="AD59" s="47">
        <v>69875</v>
      </c>
      <c r="AE59" s="47">
        <v>70574</v>
      </c>
      <c r="AF59" s="47">
        <v>70574</v>
      </c>
    </row>
    <row r="60" spans="1:32" s="3" customFormat="1">
      <c r="A60" s="16" t="s">
        <v>65</v>
      </c>
      <c r="B60" s="47">
        <v>46879</v>
      </c>
      <c r="C60" s="47">
        <v>47192</v>
      </c>
      <c r="D60" s="47">
        <v>47346</v>
      </c>
      <c r="E60" s="47">
        <v>47491</v>
      </c>
      <c r="F60" s="47">
        <v>47664</v>
      </c>
      <c r="G60" s="47">
        <v>47800</v>
      </c>
      <c r="H60" s="47">
        <v>48787</v>
      </c>
      <c r="I60" s="47">
        <v>49773</v>
      </c>
      <c r="J60" s="47">
        <v>50760</v>
      </c>
      <c r="K60" s="47">
        <v>51747</v>
      </c>
      <c r="L60" s="47">
        <v>52735</v>
      </c>
      <c r="M60" s="47">
        <v>53721</v>
      </c>
      <c r="N60" s="47">
        <v>54708</v>
      </c>
      <c r="O60" s="47">
        <v>55695</v>
      </c>
      <c r="P60" s="47">
        <v>56681</v>
      </c>
      <c r="Q60" s="47">
        <v>57669</v>
      </c>
      <c r="R60" s="47">
        <v>58656</v>
      </c>
      <c r="S60" s="47">
        <v>59642</v>
      </c>
      <c r="T60" s="47">
        <v>60187</v>
      </c>
      <c r="U60" s="47">
        <v>60737</v>
      </c>
      <c r="V60" s="47">
        <v>61292</v>
      </c>
      <c r="W60" s="47">
        <v>61853</v>
      </c>
      <c r="X60" s="47">
        <v>62420</v>
      </c>
      <c r="Y60" s="47">
        <v>62993</v>
      </c>
      <c r="Z60" s="47">
        <v>63623</v>
      </c>
      <c r="AA60" s="47">
        <v>64259</v>
      </c>
      <c r="AB60" s="47">
        <v>64902</v>
      </c>
      <c r="AC60" s="47">
        <v>65551</v>
      </c>
      <c r="AD60" s="47">
        <v>66206</v>
      </c>
      <c r="AE60" s="47">
        <v>66868</v>
      </c>
      <c r="AF60" s="47">
        <v>66868</v>
      </c>
    </row>
    <row r="61" spans="1:32" s="3" customFormat="1">
      <c r="A61" s="16" t="s">
        <v>66</v>
      </c>
      <c r="B61" s="47">
        <v>43239</v>
      </c>
      <c r="C61" s="47">
        <v>43512</v>
      </c>
      <c r="D61" s="47">
        <v>43674</v>
      </c>
      <c r="E61" s="47">
        <v>43791</v>
      </c>
      <c r="F61" s="47">
        <v>43971</v>
      </c>
      <c r="G61" s="47">
        <v>44084</v>
      </c>
      <c r="H61" s="47">
        <v>45004</v>
      </c>
      <c r="I61" s="47">
        <v>45892</v>
      </c>
      <c r="J61" s="47">
        <v>46812</v>
      </c>
      <c r="K61" s="47">
        <v>47701</v>
      </c>
      <c r="L61" s="47">
        <v>48623</v>
      </c>
      <c r="M61" s="47">
        <v>49510</v>
      </c>
      <c r="N61" s="47">
        <v>50432</v>
      </c>
      <c r="O61" s="47">
        <v>51320</v>
      </c>
      <c r="P61" s="47">
        <v>52241</v>
      </c>
      <c r="Q61" s="47">
        <v>53129</v>
      </c>
      <c r="R61" s="47">
        <v>54050</v>
      </c>
      <c r="S61" s="47">
        <v>54938</v>
      </c>
      <c r="T61" s="47">
        <v>55436</v>
      </c>
      <c r="U61" s="47">
        <v>55938</v>
      </c>
      <c r="V61" s="47">
        <v>56446</v>
      </c>
      <c r="W61" s="47">
        <v>56958</v>
      </c>
      <c r="X61" s="47">
        <v>57475</v>
      </c>
      <c r="Y61" s="47">
        <v>57998</v>
      </c>
      <c r="Z61" s="47">
        <v>58578</v>
      </c>
      <c r="AA61" s="47">
        <v>59163</v>
      </c>
      <c r="AB61" s="47">
        <v>59755</v>
      </c>
      <c r="AC61" s="47">
        <v>60353</v>
      </c>
      <c r="AD61" s="47">
        <v>60956</v>
      </c>
      <c r="AE61" s="47">
        <v>61566</v>
      </c>
      <c r="AF61" s="47">
        <v>61566</v>
      </c>
    </row>
    <row r="62" spans="1:32" s="3" customFormat="1">
      <c r="A62" s="16" t="s">
        <v>67</v>
      </c>
      <c r="B62" s="47">
        <v>41600</v>
      </c>
      <c r="C62" s="47">
        <v>41724</v>
      </c>
      <c r="D62" s="47">
        <v>41926</v>
      </c>
      <c r="E62" s="47">
        <v>42080</v>
      </c>
      <c r="F62" s="47">
        <v>42294</v>
      </c>
      <c r="G62" s="47">
        <v>42438</v>
      </c>
      <c r="H62" s="47">
        <v>43359</v>
      </c>
      <c r="I62" s="47">
        <v>44248</v>
      </c>
      <c r="J62" s="47">
        <v>45168</v>
      </c>
      <c r="K62" s="47">
        <v>46056</v>
      </c>
      <c r="L62" s="47">
        <v>46978</v>
      </c>
      <c r="M62" s="47">
        <v>47865</v>
      </c>
      <c r="N62" s="47">
        <v>48787</v>
      </c>
      <c r="O62" s="47">
        <v>49676</v>
      </c>
      <c r="P62" s="47">
        <v>50596</v>
      </c>
      <c r="Q62" s="47">
        <v>51484</v>
      </c>
      <c r="R62" s="47">
        <v>52406</v>
      </c>
      <c r="S62" s="47">
        <v>53294</v>
      </c>
      <c r="T62" s="47">
        <v>53774</v>
      </c>
      <c r="U62" s="47">
        <v>54260</v>
      </c>
      <c r="V62" s="47">
        <v>54752</v>
      </c>
      <c r="W62" s="47">
        <v>55246</v>
      </c>
      <c r="X62" s="47">
        <v>55747</v>
      </c>
      <c r="Y62" s="47">
        <v>56253</v>
      </c>
      <c r="Z62" s="47">
        <v>56815</v>
      </c>
      <c r="AA62" s="47">
        <v>57383</v>
      </c>
      <c r="AB62" s="47">
        <v>57957</v>
      </c>
      <c r="AC62" s="47">
        <v>58537</v>
      </c>
      <c r="AD62" s="47">
        <v>59122</v>
      </c>
      <c r="AE62" s="47">
        <v>59713</v>
      </c>
      <c r="AF62" s="47">
        <v>59713</v>
      </c>
    </row>
    <row r="63" spans="1:32" s="24" customFormat="1" ht="18" thickBot="1">
      <c r="B63" s="46" t="s">
        <v>142</v>
      </c>
      <c r="C63" s="25" t="s">
        <v>141</v>
      </c>
    </row>
    <row r="64" spans="1:32" s="3" customFormat="1" ht="13.5" thickTop="1">
      <c r="A64" s="16" t="s">
        <v>63</v>
      </c>
      <c r="B64" s="45">
        <v>52276</v>
      </c>
      <c r="C64" s="45">
        <v>52793</v>
      </c>
      <c r="D64" s="45">
        <v>53124</v>
      </c>
      <c r="E64" s="45">
        <v>53436</v>
      </c>
      <c r="F64" s="45">
        <v>53778</v>
      </c>
      <c r="G64" s="45">
        <v>54070</v>
      </c>
      <c r="H64" s="45">
        <v>55334</v>
      </c>
      <c r="I64" s="45">
        <v>56600</v>
      </c>
      <c r="J64" s="45">
        <v>57865</v>
      </c>
      <c r="K64" s="45">
        <v>59130</v>
      </c>
      <c r="L64" s="45">
        <v>60396</v>
      </c>
      <c r="M64" s="45">
        <v>61660</v>
      </c>
      <c r="N64" s="45">
        <v>62926</v>
      </c>
      <c r="O64" s="45">
        <v>64191</v>
      </c>
      <c r="P64" s="45">
        <v>65456</v>
      </c>
      <c r="Q64" s="45">
        <v>66722</v>
      </c>
      <c r="R64" s="45">
        <v>67987</v>
      </c>
      <c r="S64" s="45">
        <v>69252</v>
      </c>
      <c r="T64" s="45">
        <v>69893</v>
      </c>
      <c r="U64" s="45">
        <v>70539</v>
      </c>
      <c r="V64" s="45">
        <v>71193</v>
      </c>
      <c r="W64" s="45">
        <v>71853</v>
      </c>
      <c r="X64" s="45">
        <v>72520</v>
      </c>
      <c r="Y64" s="45">
        <v>73193</v>
      </c>
      <c r="Z64" s="45">
        <v>73193</v>
      </c>
      <c r="AA64" s="45">
        <v>73193</v>
      </c>
      <c r="AB64" s="45">
        <v>73193</v>
      </c>
      <c r="AC64" s="45">
        <v>73193</v>
      </c>
      <c r="AD64" s="45">
        <v>73193</v>
      </c>
      <c r="AE64" s="45">
        <v>73193</v>
      </c>
      <c r="AF64" s="45">
        <v>73193</v>
      </c>
    </row>
    <row r="65" spans="1:32" s="3" customFormat="1">
      <c r="A65" s="16" t="s">
        <v>64</v>
      </c>
      <c r="B65" s="45">
        <v>48777</v>
      </c>
      <c r="C65" s="45">
        <v>49013</v>
      </c>
      <c r="D65" s="45">
        <v>49088</v>
      </c>
      <c r="E65" s="45">
        <v>49156</v>
      </c>
      <c r="F65" s="45">
        <v>49258</v>
      </c>
      <c r="G65" s="45">
        <v>49325</v>
      </c>
      <c r="H65" s="45">
        <v>50274</v>
      </c>
      <c r="I65" s="45">
        <v>51222</v>
      </c>
      <c r="J65" s="45">
        <v>52171</v>
      </c>
      <c r="K65" s="45">
        <v>53120</v>
      </c>
      <c r="L65" s="45">
        <v>54070</v>
      </c>
      <c r="M65" s="45">
        <v>55018</v>
      </c>
      <c r="N65" s="45">
        <v>55967</v>
      </c>
      <c r="O65" s="45">
        <v>56916</v>
      </c>
      <c r="P65" s="45">
        <v>57865</v>
      </c>
      <c r="Q65" s="45">
        <v>58814</v>
      </c>
      <c r="R65" s="45">
        <v>59763</v>
      </c>
      <c r="S65" s="45">
        <v>60711</v>
      </c>
      <c r="T65" s="45">
        <v>61267</v>
      </c>
      <c r="U65" s="45">
        <v>61828</v>
      </c>
      <c r="V65" s="45">
        <v>62394</v>
      </c>
      <c r="W65" s="45">
        <v>62965</v>
      </c>
      <c r="X65" s="45">
        <v>63543</v>
      </c>
      <c r="Y65" s="45">
        <v>64127</v>
      </c>
      <c r="Z65" s="45">
        <v>64127</v>
      </c>
      <c r="AA65" s="45">
        <v>64127</v>
      </c>
      <c r="AB65" s="45">
        <v>64127</v>
      </c>
      <c r="AC65" s="45">
        <v>64127</v>
      </c>
      <c r="AD65" s="45">
        <v>64127</v>
      </c>
      <c r="AE65" s="45">
        <v>64127</v>
      </c>
      <c r="AF65" s="45">
        <v>64127</v>
      </c>
    </row>
    <row r="66" spans="1:32" s="3" customFormat="1">
      <c r="A66" s="16" t="s">
        <v>65</v>
      </c>
      <c r="B66" s="45">
        <v>45276</v>
      </c>
      <c r="C66" s="45">
        <v>45577</v>
      </c>
      <c r="D66" s="45">
        <v>45725</v>
      </c>
      <c r="E66" s="45">
        <v>45864</v>
      </c>
      <c r="F66" s="45">
        <v>46031</v>
      </c>
      <c r="G66" s="45">
        <v>46162</v>
      </c>
      <c r="H66" s="45">
        <v>47111</v>
      </c>
      <c r="I66" s="45">
        <v>48059</v>
      </c>
      <c r="J66" s="45">
        <v>49008</v>
      </c>
      <c r="K66" s="45">
        <v>49957</v>
      </c>
      <c r="L66" s="45">
        <v>50907</v>
      </c>
      <c r="M66" s="45">
        <v>51855</v>
      </c>
      <c r="N66" s="45">
        <v>52804</v>
      </c>
      <c r="O66" s="45">
        <v>53753</v>
      </c>
      <c r="P66" s="45">
        <v>54702</v>
      </c>
      <c r="Q66" s="45">
        <v>55651</v>
      </c>
      <c r="R66" s="45">
        <v>56600</v>
      </c>
      <c r="S66" s="45">
        <v>57548</v>
      </c>
      <c r="T66" s="45">
        <v>58072</v>
      </c>
      <c r="U66" s="45">
        <v>58601</v>
      </c>
      <c r="V66" s="45">
        <v>59135</v>
      </c>
      <c r="W66" s="45">
        <v>59674</v>
      </c>
      <c r="X66" s="45">
        <v>60219</v>
      </c>
      <c r="Y66" s="45">
        <v>60769</v>
      </c>
      <c r="Z66" s="45">
        <v>60769</v>
      </c>
      <c r="AA66" s="45">
        <v>60769</v>
      </c>
      <c r="AB66" s="45">
        <v>60769</v>
      </c>
      <c r="AC66" s="45">
        <v>60769</v>
      </c>
      <c r="AD66" s="45">
        <v>60769</v>
      </c>
      <c r="AE66" s="45">
        <v>60769</v>
      </c>
      <c r="AF66" s="45">
        <v>60769</v>
      </c>
    </row>
    <row r="67" spans="1:32" s="3" customFormat="1">
      <c r="A67" s="16" t="s">
        <v>66</v>
      </c>
      <c r="B67" s="45">
        <v>41775</v>
      </c>
      <c r="C67" s="45">
        <v>42037</v>
      </c>
      <c r="D67" s="45">
        <v>42194</v>
      </c>
      <c r="E67" s="45">
        <v>42308</v>
      </c>
      <c r="F67" s="45">
        <v>42480</v>
      </c>
      <c r="G67" s="45">
        <v>42588</v>
      </c>
      <c r="H67" s="45">
        <v>43473</v>
      </c>
      <c r="I67" s="45">
        <v>44327</v>
      </c>
      <c r="J67" s="45">
        <v>45212</v>
      </c>
      <c r="K67" s="45">
        <v>46066</v>
      </c>
      <c r="L67" s="45">
        <v>46953</v>
      </c>
      <c r="M67" s="45">
        <v>47806</v>
      </c>
      <c r="N67" s="45">
        <v>48692</v>
      </c>
      <c r="O67" s="45">
        <v>49546</v>
      </c>
      <c r="P67" s="45">
        <v>50432</v>
      </c>
      <c r="Q67" s="45">
        <v>51286</v>
      </c>
      <c r="R67" s="45">
        <v>52171</v>
      </c>
      <c r="S67" s="45">
        <v>53025</v>
      </c>
      <c r="T67" s="45">
        <v>53504</v>
      </c>
      <c r="U67" s="45">
        <v>53987</v>
      </c>
      <c r="V67" s="45">
        <v>54475</v>
      </c>
      <c r="W67" s="45">
        <v>54967</v>
      </c>
      <c r="X67" s="45">
        <v>55465</v>
      </c>
      <c r="Y67" s="45">
        <v>55967</v>
      </c>
      <c r="Z67" s="45">
        <v>55967</v>
      </c>
      <c r="AA67" s="45">
        <v>55967</v>
      </c>
      <c r="AB67" s="45">
        <v>55967</v>
      </c>
      <c r="AC67" s="45">
        <v>55967</v>
      </c>
      <c r="AD67" s="45">
        <v>55967</v>
      </c>
      <c r="AE67" s="45">
        <v>55967</v>
      </c>
      <c r="AF67" s="45">
        <v>55967</v>
      </c>
    </row>
    <row r="68" spans="1:32" s="3" customFormat="1">
      <c r="A68" s="16" t="s">
        <v>67</v>
      </c>
      <c r="B68" s="45">
        <v>40200</v>
      </c>
      <c r="C68" s="45">
        <v>40319</v>
      </c>
      <c r="D68" s="45">
        <v>40513</v>
      </c>
      <c r="E68" s="45">
        <v>40662</v>
      </c>
      <c r="F68" s="45">
        <v>40867</v>
      </c>
      <c r="G68" s="45">
        <v>41006</v>
      </c>
      <c r="H68" s="45">
        <v>41891</v>
      </c>
      <c r="I68" s="45">
        <v>42746</v>
      </c>
      <c r="J68" s="45">
        <v>43631</v>
      </c>
      <c r="K68" s="45">
        <v>44485</v>
      </c>
      <c r="L68" s="45">
        <v>45371</v>
      </c>
      <c r="M68" s="45">
        <v>46224</v>
      </c>
      <c r="N68" s="45">
        <v>47111</v>
      </c>
      <c r="O68" s="45">
        <v>47965</v>
      </c>
      <c r="P68" s="45">
        <v>48850</v>
      </c>
      <c r="Q68" s="45">
        <v>49704</v>
      </c>
      <c r="R68" s="45">
        <v>50590</v>
      </c>
      <c r="S68" s="45">
        <v>51444</v>
      </c>
      <c r="T68" s="45">
        <v>51906</v>
      </c>
      <c r="U68" s="45">
        <v>52373</v>
      </c>
      <c r="V68" s="45">
        <v>52846</v>
      </c>
      <c r="W68" s="45">
        <v>53321</v>
      </c>
      <c r="X68" s="45">
        <v>53803</v>
      </c>
      <c r="Y68" s="45">
        <v>54289</v>
      </c>
      <c r="Z68" s="45">
        <v>54289</v>
      </c>
      <c r="AA68" s="45">
        <v>54289</v>
      </c>
      <c r="AB68" s="45">
        <v>54289</v>
      </c>
      <c r="AC68" s="45">
        <v>54289</v>
      </c>
      <c r="AD68" s="45">
        <v>54289</v>
      </c>
      <c r="AE68" s="45">
        <v>54289</v>
      </c>
      <c r="AF68" s="45">
        <v>54289</v>
      </c>
    </row>
    <row r="69" spans="1:32" s="24" customFormat="1" ht="18" thickBot="1">
      <c r="B69" s="25" t="s">
        <v>10</v>
      </c>
      <c r="C69" s="25" t="s">
        <v>81</v>
      </c>
    </row>
    <row r="70" spans="1:32" s="3" customFormat="1" ht="13.5" thickTop="1">
      <c r="A70" s="16" t="s">
        <v>63</v>
      </c>
      <c r="B70" s="48">
        <v>58688.04</v>
      </c>
      <c r="C70" s="48">
        <v>60209.35</v>
      </c>
      <c r="D70" s="48">
        <v>61731.69</v>
      </c>
      <c r="E70" s="48">
        <v>63251.97</v>
      </c>
      <c r="F70" s="48">
        <v>64773.279999999999</v>
      </c>
      <c r="G70" s="48">
        <v>66295.62</v>
      </c>
      <c r="H70" s="48">
        <v>67815.899999999994</v>
      </c>
      <c r="I70" s="48">
        <v>69338.240000000005</v>
      </c>
      <c r="J70" s="48">
        <v>70859.55</v>
      </c>
      <c r="K70" s="48">
        <v>72379.83</v>
      </c>
      <c r="L70" s="48">
        <v>73901.14</v>
      </c>
      <c r="M70" s="48">
        <v>75422.45</v>
      </c>
      <c r="N70" s="48">
        <v>76945.820000000007</v>
      </c>
      <c r="O70" s="48">
        <v>78466.100000000006</v>
      </c>
      <c r="P70" s="48">
        <v>79987.41</v>
      </c>
      <c r="Q70" s="48">
        <v>81510.78</v>
      </c>
      <c r="R70" s="48">
        <v>83031.06</v>
      </c>
      <c r="S70" s="48">
        <v>84553.4</v>
      </c>
      <c r="T70" s="48">
        <v>86002.61</v>
      </c>
      <c r="U70" s="48">
        <v>87483.75</v>
      </c>
      <c r="V70" s="48">
        <v>88986.52</v>
      </c>
      <c r="W70" s="48">
        <v>90370.84</v>
      </c>
      <c r="X70" s="48">
        <v>91776.79</v>
      </c>
      <c r="Y70" s="48">
        <v>93203.34</v>
      </c>
      <c r="Z70" s="48">
        <v>94648.43</v>
      </c>
      <c r="AA70" s="48">
        <v>96147.08</v>
      </c>
      <c r="AB70" s="48">
        <v>97671</v>
      </c>
      <c r="AC70" s="48">
        <v>97671</v>
      </c>
      <c r="AD70" s="48">
        <v>97671</v>
      </c>
      <c r="AE70" s="48">
        <v>97671</v>
      </c>
      <c r="AF70" s="48">
        <v>97671</v>
      </c>
    </row>
    <row r="71" spans="1:32" s="3" customFormat="1">
      <c r="A71" s="16" t="s">
        <v>64</v>
      </c>
      <c r="B71" s="48">
        <v>54884.25</v>
      </c>
      <c r="C71" s="48">
        <v>56026.52</v>
      </c>
      <c r="D71" s="48">
        <v>57167.76</v>
      </c>
      <c r="E71" s="48">
        <v>58305.91</v>
      </c>
      <c r="F71" s="48">
        <v>59450.239999999998</v>
      </c>
      <c r="G71" s="48">
        <v>60589.42</v>
      </c>
      <c r="H71" s="48">
        <v>61731.69</v>
      </c>
      <c r="I71" s="48">
        <v>62872.93</v>
      </c>
      <c r="J71" s="48">
        <v>64014.17</v>
      </c>
      <c r="K71" s="48">
        <v>65155.41</v>
      </c>
      <c r="L71" s="48">
        <v>66295.62</v>
      </c>
      <c r="M71" s="48">
        <v>67435.83</v>
      </c>
      <c r="N71" s="48">
        <v>68577.070000000007</v>
      </c>
      <c r="O71" s="48">
        <v>69717.279999999999</v>
      </c>
      <c r="P71" s="48">
        <v>70859.55</v>
      </c>
      <c r="Q71" s="48">
        <v>72000.789999999994</v>
      </c>
      <c r="R71" s="48">
        <v>73141</v>
      </c>
      <c r="S71" s="48">
        <v>74282.240000000005</v>
      </c>
      <c r="T71" s="48">
        <v>75383.31</v>
      </c>
      <c r="U71" s="48">
        <v>76504.98</v>
      </c>
      <c r="V71" s="48">
        <v>77645.19</v>
      </c>
      <c r="W71" s="48">
        <v>78836.899999999994</v>
      </c>
      <c r="X71" s="48">
        <v>80044.06</v>
      </c>
      <c r="Y71" s="48">
        <v>81268.73</v>
      </c>
      <c r="Z71" s="48">
        <v>82514</v>
      </c>
      <c r="AA71" s="48">
        <v>83805.62</v>
      </c>
      <c r="AB71" s="48">
        <v>85120</v>
      </c>
      <c r="AC71" s="48">
        <v>85120</v>
      </c>
      <c r="AD71" s="48">
        <v>85120</v>
      </c>
      <c r="AE71" s="48">
        <v>85120</v>
      </c>
      <c r="AF71" s="48">
        <v>85120</v>
      </c>
    </row>
    <row r="72" spans="1:32" s="3" customFormat="1">
      <c r="A72" s="16" t="s">
        <v>65</v>
      </c>
      <c r="B72" s="48">
        <v>51080.46</v>
      </c>
      <c r="C72" s="48">
        <v>52220.67</v>
      </c>
      <c r="D72" s="48">
        <v>53362.94</v>
      </c>
      <c r="E72" s="48">
        <v>54504.18</v>
      </c>
      <c r="F72" s="48">
        <v>55646.45</v>
      </c>
      <c r="G72" s="48">
        <v>56786.66</v>
      </c>
      <c r="H72" s="48">
        <v>57926.87</v>
      </c>
      <c r="I72" s="48">
        <v>59067.08</v>
      </c>
      <c r="J72" s="48">
        <v>60209.35</v>
      </c>
      <c r="K72" s="48">
        <v>61349.56</v>
      </c>
      <c r="L72" s="48">
        <v>62490.8</v>
      </c>
      <c r="M72" s="48">
        <v>63633.07</v>
      </c>
      <c r="N72" s="48">
        <v>64773.279999999999</v>
      </c>
      <c r="O72" s="48">
        <v>65914.52</v>
      </c>
      <c r="P72" s="48">
        <v>67056.789999999994</v>
      </c>
      <c r="Q72" s="48">
        <v>68198.03</v>
      </c>
      <c r="R72" s="48">
        <v>69338.240000000005</v>
      </c>
      <c r="S72" s="48">
        <v>70479.48</v>
      </c>
      <c r="T72" s="48">
        <v>71545.53</v>
      </c>
      <c r="U72" s="48">
        <v>72637.33</v>
      </c>
      <c r="V72" s="48">
        <v>73752.820000000007</v>
      </c>
      <c r="W72" s="48">
        <v>74878.61</v>
      </c>
      <c r="X72" s="48">
        <v>76015.73</v>
      </c>
      <c r="Y72" s="48">
        <v>77176.539999999994</v>
      </c>
      <c r="Z72" s="48">
        <v>78351.77</v>
      </c>
      <c r="AA72" s="48">
        <v>79573.350000000006</v>
      </c>
      <c r="AB72" s="48">
        <v>80816</v>
      </c>
      <c r="AC72" s="48">
        <v>80816</v>
      </c>
      <c r="AD72" s="48">
        <v>80816</v>
      </c>
      <c r="AE72" s="48">
        <v>80816</v>
      </c>
      <c r="AF72" s="48">
        <v>80816</v>
      </c>
    </row>
    <row r="73" spans="1:32" s="3" customFormat="1">
      <c r="A73" s="16" t="s">
        <v>66</v>
      </c>
      <c r="B73" s="48">
        <v>47275.64</v>
      </c>
      <c r="C73" s="48">
        <v>48306.67</v>
      </c>
      <c r="D73" s="48">
        <v>49368.6</v>
      </c>
      <c r="E73" s="48">
        <v>50396.54</v>
      </c>
      <c r="F73" s="48">
        <v>51461.56</v>
      </c>
      <c r="G73" s="48">
        <v>52489.5</v>
      </c>
      <c r="H73" s="48">
        <v>53553.49</v>
      </c>
      <c r="I73" s="48">
        <v>54580.4</v>
      </c>
      <c r="J73" s="48">
        <v>55646.45</v>
      </c>
      <c r="K73" s="48">
        <v>56672.33</v>
      </c>
      <c r="L73" s="48">
        <v>57737.35</v>
      </c>
      <c r="M73" s="48">
        <v>58764.26</v>
      </c>
      <c r="N73" s="48">
        <v>59829.279999999999</v>
      </c>
      <c r="O73" s="48">
        <v>60856.19</v>
      </c>
      <c r="P73" s="48">
        <v>61922.239999999998</v>
      </c>
      <c r="Q73" s="48">
        <v>62948.12</v>
      </c>
      <c r="R73" s="48">
        <v>64014.17</v>
      </c>
      <c r="S73" s="48">
        <v>65041.08</v>
      </c>
      <c r="T73" s="48">
        <v>66031.94</v>
      </c>
      <c r="U73" s="48">
        <v>67031.039999999994</v>
      </c>
      <c r="V73" s="48">
        <v>68056.92</v>
      </c>
      <c r="W73" s="48">
        <v>69085.89</v>
      </c>
      <c r="X73" s="48">
        <v>70128.25</v>
      </c>
      <c r="Y73" s="48">
        <v>71188.12</v>
      </c>
      <c r="Z73" s="48">
        <v>72260.350000000006</v>
      </c>
      <c r="AA73" s="48">
        <v>73378.929999999993</v>
      </c>
      <c r="AB73" s="48">
        <v>74516</v>
      </c>
      <c r="AC73" s="48">
        <v>74516</v>
      </c>
      <c r="AD73" s="48">
        <v>74516</v>
      </c>
      <c r="AE73" s="48">
        <v>74516</v>
      </c>
      <c r="AF73" s="48">
        <v>74516</v>
      </c>
    </row>
    <row r="74" spans="1:32" s="3" customFormat="1">
      <c r="A74" s="16" t="s">
        <v>67</v>
      </c>
      <c r="B74" s="48">
        <v>45565.84</v>
      </c>
      <c r="C74" s="48">
        <v>46403.23</v>
      </c>
      <c r="D74" s="48">
        <v>47467.22</v>
      </c>
      <c r="E74" s="48">
        <v>48494.13</v>
      </c>
      <c r="F74" s="48">
        <v>49559.15</v>
      </c>
      <c r="G74" s="48">
        <v>50587.09</v>
      </c>
      <c r="H74" s="48">
        <v>51653.14</v>
      </c>
      <c r="I74" s="48">
        <v>52677.99</v>
      </c>
      <c r="J74" s="48">
        <v>53745.07</v>
      </c>
      <c r="K74" s="48">
        <v>54769.919999999998</v>
      </c>
      <c r="L74" s="48">
        <v>55834.94</v>
      </c>
      <c r="M74" s="48">
        <v>56862.879999999997</v>
      </c>
      <c r="N74" s="48">
        <v>57926.87</v>
      </c>
      <c r="O74" s="48">
        <v>58953.78</v>
      </c>
      <c r="P74" s="48">
        <v>60019.83</v>
      </c>
      <c r="Q74" s="48">
        <v>61045.71</v>
      </c>
      <c r="R74" s="48">
        <v>62109.7</v>
      </c>
      <c r="S74" s="48">
        <v>63139.7</v>
      </c>
      <c r="T74" s="48">
        <v>64128.5</v>
      </c>
      <c r="U74" s="48">
        <v>65127.6</v>
      </c>
      <c r="V74" s="48">
        <v>66153.48</v>
      </c>
      <c r="W74" s="48">
        <v>67150.52</v>
      </c>
      <c r="X74" s="48">
        <v>68159.92</v>
      </c>
      <c r="Y74" s="48">
        <v>69186.83</v>
      </c>
      <c r="Z74" s="48">
        <v>70225.070000000007</v>
      </c>
      <c r="AA74" s="48">
        <v>71308.63</v>
      </c>
      <c r="AB74" s="48">
        <v>72411</v>
      </c>
      <c r="AC74" s="48">
        <v>72411</v>
      </c>
      <c r="AD74" s="48">
        <v>72411</v>
      </c>
      <c r="AE74" s="48">
        <v>72411</v>
      </c>
      <c r="AF74" s="48">
        <v>72411</v>
      </c>
    </row>
    <row r="75" spans="1:32" s="24" customFormat="1" ht="18" thickBot="1">
      <c r="B75" s="25" t="s">
        <v>11</v>
      </c>
      <c r="C75" s="25" t="s">
        <v>90</v>
      </c>
    </row>
    <row r="76" spans="1:32" s="3" customFormat="1" ht="13.5" thickTop="1">
      <c r="A76" s="16" t="s">
        <v>63</v>
      </c>
      <c r="B76" s="4">
        <v>54188</v>
      </c>
      <c r="C76" s="4">
        <v>55383.1</v>
      </c>
      <c r="D76" s="4">
        <v>56606.700000000004</v>
      </c>
      <c r="E76" s="4">
        <v>57858.799999999996</v>
      </c>
      <c r="F76" s="4">
        <v>59135.6</v>
      </c>
      <c r="G76" s="4">
        <v>60444.7</v>
      </c>
      <c r="H76" s="4">
        <v>61780.4</v>
      </c>
      <c r="I76" s="4">
        <v>63146.500000000007</v>
      </c>
      <c r="J76" s="4">
        <v>64544.899999999994</v>
      </c>
      <c r="K76" s="4">
        <v>65971.8</v>
      </c>
      <c r="L76" s="4">
        <v>67432.900000000009</v>
      </c>
      <c r="M76" s="4">
        <v>68762.900000000009</v>
      </c>
      <c r="N76" s="4">
        <v>70115.7</v>
      </c>
      <c r="O76" s="4">
        <v>71497</v>
      </c>
      <c r="P76" s="4">
        <v>72904.899999999994</v>
      </c>
      <c r="Q76" s="4">
        <v>74345.100000000006</v>
      </c>
      <c r="R76" s="4">
        <v>75810</v>
      </c>
      <c r="S76" s="4">
        <v>77305.3</v>
      </c>
      <c r="T76" s="4">
        <v>78832.900000000009</v>
      </c>
      <c r="U76" s="4">
        <v>80387.099999999991</v>
      </c>
      <c r="V76" s="4">
        <v>81973.600000000006</v>
      </c>
      <c r="W76" s="4">
        <v>83391</v>
      </c>
      <c r="X76" s="4">
        <v>84831.2</v>
      </c>
      <c r="Y76" s="4">
        <v>86298</v>
      </c>
      <c r="Z76" s="4">
        <v>87789.5</v>
      </c>
      <c r="AA76" s="4">
        <v>89307.6</v>
      </c>
      <c r="AB76" s="4">
        <v>90631.9</v>
      </c>
      <c r="AC76" s="4">
        <v>91975.2</v>
      </c>
      <c r="AD76" s="4">
        <v>91975.2</v>
      </c>
      <c r="AE76" s="4">
        <v>91975.2</v>
      </c>
      <c r="AF76" s="4">
        <v>91975.2</v>
      </c>
    </row>
    <row r="77" spans="1:32" s="3" customFormat="1">
      <c r="A77" s="16" t="s">
        <v>64</v>
      </c>
      <c r="B77" s="4">
        <v>49909.200000000004</v>
      </c>
      <c r="C77" s="4">
        <v>50885.799999999996</v>
      </c>
      <c r="D77" s="4">
        <v>51883.299999999996</v>
      </c>
      <c r="E77" s="4">
        <v>52901.700000000004</v>
      </c>
      <c r="F77" s="4">
        <v>53939.1</v>
      </c>
      <c r="G77" s="4">
        <v>54995.5</v>
      </c>
      <c r="H77" s="4">
        <v>56074.7</v>
      </c>
      <c r="I77" s="4">
        <v>57174.8</v>
      </c>
      <c r="J77" s="4">
        <v>58297.7</v>
      </c>
      <c r="K77" s="4">
        <v>59441.500000000007</v>
      </c>
      <c r="L77" s="4">
        <v>60611.9</v>
      </c>
      <c r="M77" s="4">
        <v>61685.4</v>
      </c>
      <c r="N77" s="4">
        <v>62775.999999999993</v>
      </c>
      <c r="O77" s="4">
        <v>63887.5</v>
      </c>
      <c r="P77" s="4">
        <v>65018</v>
      </c>
      <c r="Q77" s="4">
        <v>66169.399999999994</v>
      </c>
      <c r="R77" s="4">
        <v>67212.5</v>
      </c>
      <c r="S77" s="4">
        <v>68268.899999999994</v>
      </c>
      <c r="T77" s="4">
        <v>69346.2</v>
      </c>
      <c r="U77" s="4">
        <v>70438.7</v>
      </c>
      <c r="V77" s="4">
        <v>71552.099999999991</v>
      </c>
      <c r="W77" s="4">
        <v>72536.3</v>
      </c>
      <c r="X77" s="4">
        <v>73539.5</v>
      </c>
      <c r="Y77" s="4">
        <v>74552.2</v>
      </c>
      <c r="Z77" s="4">
        <v>75583.899999999994</v>
      </c>
      <c r="AA77" s="4">
        <v>76625.100000000006</v>
      </c>
      <c r="AB77" s="4">
        <v>77531.399999999994</v>
      </c>
      <c r="AC77" s="4">
        <v>78451</v>
      </c>
      <c r="AD77" s="4">
        <v>78451</v>
      </c>
      <c r="AE77" s="4">
        <v>78451</v>
      </c>
      <c r="AF77" s="4">
        <v>78451</v>
      </c>
    </row>
    <row r="78" spans="1:32" s="3" customFormat="1">
      <c r="A78" s="16" t="s">
        <v>65</v>
      </c>
      <c r="B78" s="4">
        <v>46656.4</v>
      </c>
      <c r="C78" s="4">
        <v>47570.3</v>
      </c>
      <c r="D78" s="4">
        <v>48501.3</v>
      </c>
      <c r="E78" s="4">
        <v>49449.4</v>
      </c>
      <c r="F78" s="4">
        <v>50418.400000000001</v>
      </c>
      <c r="G78" s="4">
        <v>51404.5</v>
      </c>
      <c r="H78" s="4">
        <v>52411.500000000007</v>
      </c>
      <c r="I78" s="4">
        <v>53439.4</v>
      </c>
      <c r="J78" s="4">
        <v>54488.2</v>
      </c>
      <c r="K78" s="4">
        <v>55557.9</v>
      </c>
      <c r="L78" s="4">
        <v>56648.499999999993</v>
      </c>
      <c r="M78" s="4">
        <v>57649.8</v>
      </c>
      <c r="N78" s="4">
        <v>58670.100000000006</v>
      </c>
      <c r="O78" s="4">
        <v>59703.700000000004</v>
      </c>
      <c r="P78" s="4">
        <v>60760.100000000006</v>
      </c>
      <c r="Q78" s="4">
        <v>61837.399999999994</v>
      </c>
      <c r="R78" s="4">
        <v>62806.400000000001</v>
      </c>
      <c r="S78" s="4">
        <v>63796.299999999996</v>
      </c>
      <c r="T78" s="4">
        <v>64799.5</v>
      </c>
      <c r="U78" s="4">
        <v>65821.7</v>
      </c>
      <c r="V78" s="4">
        <v>66857.2</v>
      </c>
      <c r="W78" s="4">
        <v>67780.600000000006</v>
      </c>
      <c r="X78" s="4">
        <v>68711.599999999991</v>
      </c>
      <c r="Y78" s="4">
        <v>69661.599999999991</v>
      </c>
      <c r="Z78" s="4">
        <v>70624.899999999994</v>
      </c>
      <c r="AA78" s="4">
        <v>71593.899999999994</v>
      </c>
      <c r="AB78" s="4">
        <v>72443.199999999997</v>
      </c>
      <c r="AC78" s="4">
        <v>73300.100000000006</v>
      </c>
      <c r="AD78" s="4">
        <v>73300.100000000006</v>
      </c>
      <c r="AE78" s="4">
        <v>73300.100000000006</v>
      </c>
      <c r="AF78" s="4">
        <v>73300.100000000006</v>
      </c>
    </row>
    <row r="79" spans="1:32" s="3" customFormat="1">
      <c r="A79" s="16" t="s">
        <v>66</v>
      </c>
      <c r="B79" s="11">
        <v>44285.200000000004</v>
      </c>
      <c r="C79" s="11">
        <v>45153.5</v>
      </c>
      <c r="D79" s="11">
        <v>46033.2</v>
      </c>
      <c r="E79" s="11">
        <v>46933.8</v>
      </c>
      <c r="F79" s="11">
        <v>47851.5</v>
      </c>
      <c r="G79" s="11">
        <v>48790.100000000006</v>
      </c>
      <c r="H79" s="11">
        <v>49740.100000000006</v>
      </c>
      <c r="I79" s="11">
        <v>50716.700000000004</v>
      </c>
      <c r="J79" s="11">
        <v>51710.400000000001</v>
      </c>
      <c r="K79" s="11">
        <v>52723.1</v>
      </c>
      <c r="L79" s="11">
        <v>53756.700000000004</v>
      </c>
      <c r="M79" s="11">
        <v>54704.800000000003</v>
      </c>
      <c r="N79" s="11">
        <v>55671.9</v>
      </c>
      <c r="O79" s="11">
        <v>56656.1</v>
      </c>
      <c r="P79" s="11">
        <v>57655.5</v>
      </c>
      <c r="Q79" s="11">
        <v>58675.799999999996</v>
      </c>
      <c r="R79" s="11">
        <v>59599.200000000004</v>
      </c>
      <c r="S79" s="11">
        <v>60534.000000000007</v>
      </c>
      <c r="T79" s="11">
        <v>61485.9</v>
      </c>
      <c r="U79" s="11">
        <v>62453</v>
      </c>
      <c r="V79" s="11">
        <v>63435.3</v>
      </c>
      <c r="W79" s="11">
        <v>64309.3</v>
      </c>
      <c r="X79" s="11">
        <v>65194.7</v>
      </c>
      <c r="Y79" s="11">
        <v>66093.400000000009</v>
      </c>
      <c r="Z79" s="11">
        <v>67001.599999999991</v>
      </c>
      <c r="AA79" s="11">
        <v>67926.899999999994</v>
      </c>
      <c r="AB79" s="11">
        <v>68728.7</v>
      </c>
      <c r="AC79" s="11">
        <v>69543.8</v>
      </c>
      <c r="AD79" s="11">
        <v>69543.8</v>
      </c>
      <c r="AE79" s="11">
        <v>69543.8</v>
      </c>
      <c r="AF79" s="11">
        <v>69543.8</v>
      </c>
    </row>
    <row r="80" spans="1:32" s="3" customFormat="1">
      <c r="A80" s="16" t="s">
        <v>67</v>
      </c>
      <c r="B80" s="11">
        <v>42626.5</v>
      </c>
      <c r="C80" s="11">
        <v>43460.6</v>
      </c>
      <c r="D80" s="11">
        <v>44309.9</v>
      </c>
      <c r="E80" s="11">
        <v>45174.400000000001</v>
      </c>
      <c r="F80" s="11">
        <v>46057.9</v>
      </c>
      <c r="G80" s="11">
        <v>46956.6</v>
      </c>
      <c r="H80" s="11">
        <v>47874.3</v>
      </c>
      <c r="I80" s="11">
        <v>48810.999999999993</v>
      </c>
      <c r="J80" s="11">
        <v>49766.700000000004</v>
      </c>
      <c r="K80" s="11">
        <v>50741.4</v>
      </c>
      <c r="L80" s="11">
        <v>51735.100000000006</v>
      </c>
      <c r="M80" s="11">
        <v>52649.000000000007</v>
      </c>
      <c r="N80" s="11">
        <v>53578.1</v>
      </c>
      <c r="O80" s="11">
        <v>54524.3</v>
      </c>
      <c r="P80" s="11">
        <v>55483.799999999996</v>
      </c>
      <c r="Q80" s="11">
        <v>56468</v>
      </c>
      <c r="R80" s="11">
        <v>57353.4</v>
      </c>
      <c r="S80" s="11">
        <v>58255.9</v>
      </c>
      <c r="T80" s="11">
        <v>59169.8</v>
      </c>
      <c r="U80" s="11">
        <v>60100.799999999996</v>
      </c>
      <c r="V80" s="11">
        <v>61045.100000000006</v>
      </c>
      <c r="W80" s="11">
        <v>61884.899999999994</v>
      </c>
      <c r="X80" s="11">
        <v>62736.1</v>
      </c>
      <c r="Y80" s="11">
        <v>63598.700000000004</v>
      </c>
      <c r="Z80" s="11">
        <v>64478.400000000001</v>
      </c>
      <c r="AA80" s="11">
        <v>65363.799999999996</v>
      </c>
      <c r="AB80" s="11">
        <v>66139</v>
      </c>
      <c r="AC80" s="11">
        <v>66918</v>
      </c>
      <c r="AD80" s="11">
        <v>66918</v>
      </c>
      <c r="AE80" s="11">
        <v>66918</v>
      </c>
      <c r="AF80" s="11">
        <v>66918</v>
      </c>
    </row>
    <row r="81" spans="1:32" s="24" customFormat="1" ht="18" thickBot="1">
      <c r="A81" s="27"/>
      <c r="B81" s="25" t="s">
        <v>12</v>
      </c>
      <c r="C81" s="25" t="s">
        <v>91</v>
      </c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32" s="3" customFormat="1" ht="13.5" thickTop="1">
      <c r="A82" s="16" t="s">
        <v>63</v>
      </c>
      <c r="B82" s="47">
        <v>56242.080000000002</v>
      </c>
      <c r="C82" s="47">
        <v>56800.44</v>
      </c>
      <c r="D82" s="47">
        <v>57157.919999999998</v>
      </c>
      <c r="E82" s="47">
        <v>57494.879999999997</v>
      </c>
      <c r="F82" s="47">
        <v>57864.24</v>
      </c>
      <c r="G82" s="47">
        <v>58179.6</v>
      </c>
      <c r="H82" s="47">
        <v>59544.72</v>
      </c>
      <c r="I82" s="47">
        <v>60912</v>
      </c>
      <c r="J82" s="47">
        <v>62278.2</v>
      </c>
      <c r="K82" s="47">
        <v>63644.4</v>
      </c>
      <c r="L82" s="47">
        <v>65011.68</v>
      </c>
      <c r="M82" s="47">
        <v>66376.800000000003</v>
      </c>
      <c r="N82" s="47">
        <v>67744.08</v>
      </c>
      <c r="O82" s="47">
        <v>69110.28</v>
      </c>
      <c r="P82" s="47">
        <v>70476.479999999996</v>
      </c>
      <c r="Q82" s="47">
        <v>71843.759999999995</v>
      </c>
      <c r="R82" s="47">
        <v>73209.960000000006</v>
      </c>
      <c r="S82" s="47">
        <v>74576.160000000003</v>
      </c>
      <c r="T82" s="47">
        <v>75268.44</v>
      </c>
      <c r="U82" s="47">
        <v>75966.12</v>
      </c>
      <c r="V82" s="47">
        <v>76672.44</v>
      </c>
      <c r="W82" s="47">
        <v>77385.240000000005</v>
      </c>
      <c r="X82" s="47">
        <v>78105.600000000006</v>
      </c>
      <c r="Y82" s="47">
        <v>78832.44</v>
      </c>
      <c r="Z82" s="26"/>
      <c r="AA82" s="15"/>
      <c r="AB82" s="5"/>
      <c r="AC82" s="5"/>
      <c r="AD82" s="5"/>
      <c r="AE82" s="5"/>
      <c r="AF82" s="5"/>
    </row>
    <row r="83" spans="1:32" s="3" customFormat="1">
      <c r="A83" s="16" t="s">
        <v>64</v>
      </c>
      <c r="B83" s="47">
        <v>52462.080000000002</v>
      </c>
      <c r="C83" s="47">
        <v>52718.04</v>
      </c>
      <c r="D83" s="47">
        <v>52799.040000000001</v>
      </c>
      <c r="E83" s="47">
        <v>52873.56</v>
      </c>
      <c r="F83" s="47">
        <v>52982.64</v>
      </c>
      <c r="G83" s="47">
        <v>53055</v>
      </c>
      <c r="H83" s="47">
        <v>54079.92</v>
      </c>
      <c r="I83" s="47">
        <v>55103.76</v>
      </c>
      <c r="J83" s="47">
        <v>56128.68</v>
      </c>
      <c r="K83" s="47">
        <v>57154.68</v>
      </c>
      <c r="L83" s="47">
        <v>58179.6</v>
      </c>
      <c r="M83" s="47">
        <v>59203.44</v>
      </c>
      <c r="N83" s="47">
        <v>60228.36</v>
      </c>
      <c r="O83" s="47">
        <v>61253.279999999999</v>
      </c>
      <c r="P83" s="47">
        <v>62278.2</v>
      </c>
      <c r="Q83" s="47">
        <v>63303.12</v>
      </c>
      <c r="R83" s="47">
        <v>64328.04</v>
      </c>
      <c r="S83" s="47">
        <v>65351.88</v>
      </c>
      <c r="T83" s="47">
        <v>65952.36</v>
      </c>
      <c r="U83" s="47">
        <v>66558.240000000005</v>
      </c>
      <c r="V83" s="47">
        <v>67169.52</v>
      </c>
      <c r="W83" s="47">
        <v>67786.2</v>
      </c>
      <c r="X83" s="47">
        <v>68410.44</v>
      </c>
      <c r="Y83" s="47">
        <v>69041.16</v>
      </c>
      <c r="Z83" s="26"/>
      <c r="AA83" s="5"/>
      <c r="AB83" s="5"/>
      <c r="AC83" s="5"/>
      <c r="AD83" s="5"/>
      <c r="AE83" s="5"/>
      <c r="AF83" s="5"/>
    </row>
    <row r="84" spans="1:32" s="3" customFormat="1">
      <c r="A84" s="16" t="s">
        <v>65</v>
      </c>
      <c r="B84" s="47">
        <v>48682.080000000002</v>
      </c>
      <c r="C84" s="47">
        <v>49007.16</v>
      </c>
      <c r="D84" s="47">
        <v>49167</v>
      </c>
      <c r="E84" s="47">
        <v>49317.120000000003</v>
      </c>
      <c r="F84" s="47">
        <v>49497.48</v>
      </c>
      <c r="G84" s="47">
        <v>49638.96</v>
      </c>
      <c r="H84" s="47">
        <v>50663.88</v>
      </c>
      <c r="I84" s="47">
        <v>51687.72</v>
      </c>
      <c r="J84" s="47">
        <v>52712.639999999999</v>
      </c>
      <c r="K84" s="47">
        <v>53737.56</v>
      </c>
      <c r="L84" s="47">
        <v>54763.56</v>
      </c>
      <c r="M84" s="47">
        <v>55787.4</v>
      </c>
      <c r="N84" s="47">
        <v>56812.32</v>
      </c>
      <c r="O84" s="47">
        <v>57837.24</v>
      </c>
      <c r="P84" s="47">
        <v>58861.08</v>
      </c>
      <c r="Q84" s="47">
        <v>59887.08</v>
      </c>
      <c r="R84" s="47">
        <v>60912</v>
      </c>
      <c r="S84" s="47">
        <v>61935.839999999997</v>
      </c>
      <c r="T84" s="47">
        <v>62501.760000000002</v>
      </c>
      <c r="U84" s="47">
        <v>63073.08</v>
      </c>
      <c r="V84" s="47">
        <v>63649.8</v>
      </c>
      <c r="W84" s="47">
        <v>64231.92</v>
      </c>
      <c r="X84" s="47">
        <v>64820.52</v>
      </c>
      <c r="Y84" s="47">
        <v>65415.6</v>
      </c>
      <c r="Z84" s="26"/>
      <c r="AA84" s="5"/>
      <c r="AB84" s="5"/>
      <c r="AC84" s="5"/>
      <c r="AD84" s="5"/>
      <c r="AE84" s="5"/>
      <c r="AF84" s="5"/>
    </row>
    <row r="85" spans="1:32" s="3" customFormat="1">
      <c r="A85" s="16" t="s">
        <v>66</v>
      </c>
      <c r="B85" s="47">
        <v>44902.080000000002</v>
      </c>
      <c r="C85" s="47">
        <v>45185.04</v>
      </c>
      <c r="D85" s="47">
        <v>45353.52</v>
      </c>
      <c r="E85" s="47">
        <v>45475.56</v>
      </c>
      <c r="F85" s="47">
        <v>45662.400000000001</v>
      </c>
      <c r="G85" s="47">
        <v>45779.040000000001</v>
      </c>
      <c r="H85" s="47">
        <v>46734.84</v>
      </c>
      <c r="I85" s="47">
        <v>47657.16</v>
      </c>
      <c r="J85" s="47">
        <v>48612.959999999999</v>
      </c>
      <c r="K85" s="47">
        <v>49535.28</v>
      </c>
      <c r="L85" s="47">
        <v>50493.24</v>
      </c>
      <c r="M85" s="47">
        <v>51414.48</v>
      </c>
      <c r="N85" s="47">
        <v>52371.360000000001</v>
      </c>
      <c r="O85" s="47">
        <v>53293.68</v>
      </c>
      <c r="P85" s="47">
        <v>54250.559999999998</v>
      </c>
      <c r="Q85" s="47">
        <v>55172.88</v>
      </c>
      <c r="R85" s="47">
        <v>56128.68</v>
      </c>
      <c r="S85" s="47">
        <v>57051</v>
      </c>
      <c r="T85" s="47">
        <v>57568.32</v>
      </c>
      <c r="U85" s="47">
        <v>58089.96</v>
      </c>
      <c r="V85" s="47">
        <v>58617</v>
      </c>
      <c r="W85" s="47">
        <v>59148.36</v>
      </c>
      <c r="X85" s="47">
        <v>59685.120000000003</v>
      </c>
      <c r="Y85" s="47">
        <v>60228.36</v>
      </c>
      <c r="Z85" s="26"/>
      <c r="AA85" s="5"/>
      <c r="AB85" s="5"/>
      <c r="AC85" s="5"/>
      <c r="AD85" s="5"/>
      <c r="AE85" s="5"/>
      <c r="AF85" s="5"/>
    </row>
    <row r="86" spans="1:32" s="3" customFormat="1">
      <c r="A86" s="16" t="s">
        <v>67</v>
      </c>
      <c r="B86" s="47">
        <v>43200</v>
      </c>
      <c r="C86" s="47">
        <v>43328.52</v>
      </c>
      <c r="D86" s="47">
        <v>43538.04</v>
      </c>
      <c r="E86" s="47">
        <v>43698.96</v>
      </c>
      <c r="F86" s="47">
        <v>43920.36</v>
      </c>
      <c r="G86" s="47">
        <v>44070.48</v>
      </c>
      <c r="H86" s="47">
        <v>45026.28</v>
      </c>
      <c r="I86" s="47">
        <v>45949.68</v>
      </c>
      <c r="J86" s="47">
        <v>46905.48</v>
      </c>
      <c r="K86" s="47">
        <v>47827.8</v>
      </c>
      <c r="L86" s="47">
        <v>48784.68</v>
      </c>
      <c r="M86" s="47">
        <v>49705.919999999998</v>
      </c>
      <c r="N86" s="47">
        <v>50663.88</v>
      </c>
      <c r="O86" s="47">
        <v>51586.2</v>
      </c>
      <c r="P86" s="47">
        <v>52542</v>
      </c>
      <c r="Q86" s="47">
        <v>53464.32</v>
      </c>
      <c r="R86" s="47">
        <v>54421.2</v>
      </c>
      <c r="S86" s="47">
        <v>55343.519999999997</v>
      </c>
      <c r="T86" s="47">
        <v>55842.48</v>
      </c>
      <c r="U86" s="47">
        <v>56346.84</v>
      </c>
      <c r="V86" s="47">
        <v>56857.68</v>
      </c>
      <c r="W86" s="47">
        <v>57370.68</v>
      </c>
      <c r="X86" s="47">
        <v>57891.24</v>
      </c>
      <c r="Y86" s="47">
        <v>58416.12</v>
      </c>
      <c r="Z86" s="26"/>
      <c r="AA86" s="4"/>
      <c r="AB86" s="5"/>
      <c r="AC86" s="5"/>
      <c r="AD86" s="5"/>
      <c r="AE86" s="5"/>
      <c r="AF86" s="5"/>
    </row>
    <row r="87" spans="1:32" s="24" customFormat="1" ht="18" thickBot="1">
      <c r="B87" s="25" t="s">
        <v>13</v>
      </c>
      <c r="C87" s="25" t="s">
        <v>92</v>
      </c>
    </row>
    <row r="88" spans="1:32" s="3" customFormat="1" ht="13.5" thickTop="1">
      <c r="A88" s="16" t="s">
        <v>63</v>
      </c>
      <c r="B88" s="49">
        <v>55610.400000000001</v>
      </c>
      <c r="C88" s="49">
        <v>56856.800000000003</v>
      </c>
      <c r="D88" s="49">
        <v>58042.399999999994</v>
      </c>
      <c r="E88" s="49">
        <v>59288.799999999996</v>
      </c>
      <c r="F88" s="49">
        <v>60489.599999999999</v>
      </c>
      <c r="G88" s="49">
        <v>61705.599999999999</v>
      </c>
      <c r="H88" s="49">
        <v>62921.599999999999</v>
      </c>
      <c r="I88" s="49">
        <v>64107.199999999997</v>
      </c>
      <c r="J88" s="49">
        <v>65323.199999999997</v>
      </c>
      <c r="K88" s="49">
        <v>66554.399999999994</v>
      </c>
      <c r="L88" s="49">
        <v>67770.400000000009</v>
      </c>
      <c r="M88" s="49">
        <v>68986.399999999994</v>
      </c>
      <c r="N88" s="49">
        <v>70202.399999999994</v>
      </c>
      <c r="O88" s="49">
        <v>71403.199999999997</v>
      </c>
      <c r="P88" s="49">
        <v>72725.600000000006</v>
      </c>
      <c r="Q88" s="49">
        <v>74048</v>
      </c>
      <c r="R88" s="49">
        <v>75340</v>
      </c>
      <c r="S88" s="49">
        <v>76662.399999999994</v>
      </c>
      <c r="T88" s="49">
        <v>77984.800000000003</v>
      </c>
      <c r="U88" s="49">
        <v>79292</v>
      </c>
      <c r="V88" s="49">
        <v>80614.399999999994</v>
      </c>
      <c r="W88" s="49">
        <v>81952</v>
      </c>
      <c r="X88" s="49">
        <v>83244</v>
      </c>
      <c r="Y88" s="49">
        <v>84566.399999999994</v>
      </c>
      <c r="Z88" s="49">
        <v>85888.8</v>
      </c>
      <c r="AA88" s="49">
        <v>87180.800000000003</v>
      </c>
      <c r="AB88" s="49">
        <v>88548.800000000003</v>
      </c>
      <c r="AC88" s="49">
        <v>89916.800000000003</v>
      </c>
      <c r="AD88" s="49">
        <v>91300</v>
      </c>
      <c r="AE88" s="49">
        <v>92713.600000000006</v>
      </c>
      <c r="AF88" s="49">
        <v>94142.399999999994</v>
      </c>
    </row>
    <row r="89" spans="1:32" s="3" customFormat="1">
      <c r="A89" s="16" t="s">
        <v>64</v>
      </c>
      <c r="B89" s="49">
        <v>51567.199999999997</v>
      </c>
      <c r="C89" s="49">
        <v>52692</v>
      </c>
      <c r="D89" s="49">
        <v>53801.599999999999</v>
      </c>
      <c r="E89" s="49">
        <v>54926.400000000001</v>
      </c>
      <c r="F89" s="49">
        <v>56051.200000000004</v>
      </c>
      <c r="G89" s="49">
        <v>57160.799999999996</v>
      </c>
      <c r="H89" s="49">
        <v>58285.599999999999</v>
      </c>
      <c r="I89" s="49">
        <v>59410.400000000001</v>
      </c>
      <c r="J89" s="49">
        <v>60535.199999999997</v>
      </c>
      <c r="K89" s="49">
        <v>61675.199999999997</v>
      </c>
      <c r="L89" s="49">
        <v>62784.800000000003</v>
      </c>
      <c r="M89" s="49">
        <v>63894.400000000001</v>
      </c>
      <c r="N89" s="49">
        <v>65004.000000000007</v>
      </c>
      <c r="O89" s="49">
        <v>66159.200000000012</v>
      </c>
      <c r="P89" s="49">
        <v>67360</v>
      </c>
      <c r="Q89" s="49">
        <v>68576</v>
      </c>
      <c r="R89" s="49">
        <v>69776.800000000003</v>
      </c>
      <c r="S89" s="49">
        <v>71008</v>
      </c>
      <c r="T89" s="49">
        <v>72208.800000000003</v>
      </c>
      <c r="U89" s="49">
        <v>73440</v>
      </c>
      <c r="V89" s="49">
        <v>74640.800000000003</v>
      </c>
      <c r="W89" s="49">
        <v>75841.599999999991</v>
      </c>
      <c r="X89" s="49">
        <v>77072.800000000003</v>
      </c>
      <c r="Y89" s="49">
        <v>78288.800000000003</v>
      </c>
      <c r="Z89" s="49">
        <v>79504.800000000003</v>
      </c>
      <c r="AA89" s="49">
        <v>80690.400000000009</v>
      </c>
      <c r="AB89" s="49">
        <v>81936.800000000003</v>
      </c>
      <c r="AC89" s="49">
        <v>83198.399999999994</v>
      </c>
      <c r="AD89" s="49">
        <v>84475.199999999997</v>
      </c>
      <c r="AE89" s="49">
        <v>85782.399999999994</v>
      </c>
      <c r="AF89" s="49">
        <v>87104.8</v>
      </c>
    </row>
    <row r="90" spans="1:32" s="3" customFormat="1">
      <c r="A90" s="16" t="s">
        <v>65</v>
      </c>
      <c r="B90" s="49">
        <v>48192.800000000003</v>
      </c>
      <c r="C90" s="49">
        <v>49226.400000000001</v>
      </c>
      <c r="D90" s="49">
        <v>50260</v>
      </c>
      <c r="E90" s="49">
        <v>51308.799999999996</v>
      </c>
      <c r="F90" s="49">
        <v>52357.600000000006</v>
      </c>
      <c r="G90" s="49">
        <v>53391.200000000004</v>
      </c>
      <c r="H90" s="49">
        <v>54440</v>
      </c>
      <c r="I90" s="49">
        <v>55488.799999999996</v>
      </c>
      <c r="J90" s="49">
        <v>56522.399999999994</v>
      </c>
      <c r="K90" s="49">
        <v>57571.200000000004</v>
      </c>
      <c r="L90" s="49">
        <v>58589.599999999999</v>
      </c>
      <c r="M90" s="49">
        <v>59653.599999999999</v>
      </c>
      <c r="N90" s="49">
        <v>60687.199999999997</v>
      </c>
      <c r="O90" s="49">
        <v>61751.200000000004</v>
      </c>
      <c r="P90" s="49">
        <v>62860.799999999996</v>
      </c>
      <c r="Q90" s="49">
        <v>64015.999999999993</v>
      </c>
      <c r="R90" s="49">
        <v>65125.599999999999</v>
      </c>
      <c r="S90" s="49">
        <v>66235.199999999997</v>
      </c>
      <c r="T90" s="49">
        <v>67390.399999999994</v>
      </c>
      <c r="U90" s="49">
        <v>68530.400000000009</v>
      </c>
      <c r="V90" s="49">
        <v>69640</v>
      </c>
      <c r="W90" s="49">
        <v>70764.800000000003</v>
      </c>
      <c r="X90" s="49">
        <v>71920</v>
      </c>
      <c r="Y90" s="49">
        <v>73029.599999999991</v>
      </c>
      <c r="Z90" s="49">
        <v>74154.399999999994</v>
      </c>
      <c r="AA90" s="49">
        <v>75279.199999999997</v>
      </c>
      <c r="AB90" s="49">
        <v>76434.399999999994</v>
      </c>
      <c r="AC90" s="49">
        <v>77604.800000000003</v>
      </c>
      <c r="AD90" s="49">
        <v>78805.600000000006</v>
      </c>
      <c r="AE90" s="49">
        <v>80021.600000000006</v>
      </c>
      <c r="AF90" s="49">
        <v>81252.800000000003</v>
      </c>
    </row>
    <row r="91" spans="1:32" s="3" customFormat="1">
      <c r="A91" s="16" t="s">
        <v>66</v>
      </c>
      <c r="B91" s="49">
        <v>45472</v>
      </c>
      <c r="C91" s="49">
        <v>46460</v>
      </c>
      <c r="D91" s="49">
        <v>47432.800000000003</v>
      </c>
      <c r="E91" s="49">
        <v>48420.799999999996</v>
      </c>
      <c r="F91" s="49">
        <v>49408.800000000003</v>
      </c>
      <c r="G91" s="49">
        <v>50381.599999999999</v>
      </c>
      <c r="H91" s="49">
        <v>51384.800000000003</v>
      </c>
      <c r="I91" s="49">
        <v>52342.399999999994</v>
      </c>
      <c r="J91" s="49">
        <v>53315.199999999997</v>
      </c>
      <c r="K91" s="49">
        <v>54318.400000000001</v>
      </c>
      <c r="L91" s="49">
        <v>55291.200000000004</v>
      </c>
      <c r="M91" s="49">
        <v>56248.799999999996</v>
      </c>
      <c r="N91" s="49">
        <v>57236.800000000003</v>
      </c>
      <c r="O91" s="49">
        <v>58209.599999999999</v>
      </c>
      <c r="P91" s="49">
        <v>59304.000000000007</v>
      </c>
      <c r="Q91" s="49">
        <v>60352.800000000003</v>
      </c>
      <c r="R91" s="49">
        <v>61386.400000000001</v>
      </c>
      <c r="S91" s="49">
        <v>62480.799999999996</v>
      </c>
      <c r="T91" s="49">
        <v>63529.599999999999</v>
      </c>
      <c r="U91" s="49">
        <v>64608.799999999996</v>
      </c>
      <c r="V91" s="49">
        <v>65672.800000000003</v>
      </c>
      <c r="W91" s="49">
        <v>66691.200000000012</v>
      </c>
      <c r="X91" s="49">
        <v>67785.600000000006</v>
      </c>
      <c r="Y91" s="49">
        <v>68834.399999999994</v>
      </c>
      <c r="Z91" s="49">
        <v>69898.400000000009</v>
      </c>
      <c r="AA91" s="49">
        <v>70992.800000000003</v>
      </c>
      <c r="AB91" s="49">
        <v>72087.199999999997</v>
      </c>
      <c r="AC91" s="49">
        <v>73196.800000000003</v>
      </c>
      <c r="AD91" s="49">
        <v>74306.399999999994</v>
      </c>
      <c r="AE91" s="49">
        <v>75446.399999999994</v>
      </c>
      <c r="AF91" s="49">
        <v>76601.600000000006</v>
      </c>
    </row>
    <row r="92" spans="1:32" s="3" customFormat="1">
      <c r="A92" s="16" t="s">
        <v>67</v>
      </c>
      <c r="B92" s="49">
        <v>43146.400000000001</v>
      </c>
      <c r="C92" s="49">
        <v>44073.599999999999</v>
      </c>
      <c r="D92" s="49">
        <v>45016</v>
      </c>
      <c r="E92" s="49">
        <v>45912.800000000003</v>
      </c>
      <c r="F92" s="49">
        <v>46840</v>
      </c>
      <c r="G92" s="49">
        <v>47782.400000000001</v>
      </c>
      <c r="H92" s="49">
        <v>48679.200000000004</v>
      </c>
      <c r="I92" s="49">
        <v>49606.400000000001</v>
      </c>
      <c r="J92" s="49">
        <v>50564</v>
      </c>
      <c r="K92" s="49">
        <v>51491.200000000004</v>
      </c>
      <c r="L92" s="49">
        <v>52403.199999999997</v>
      </c>
      <c r="M92" s="49">
        <v>53315.199999999997</v>
      </c>
      <c r="N92" s="49">
        <v>54242.399999999994</v>
      </c>
      <c r="O92" s="49">
        <v>55169.599999999999</v>
      </c>
      <c r="P92" s="49">
        <v>56172.800000000003</v>
      </c>
      <c r="Q92" s="49">
        <v>57191.200000000004</v>
      </c>
      <c r="R92" s="49">
        <v>58179.200000000004</v>
      </c>
      <c r="S92" s="49">
        <v>59197.600000000006</v>
      </c>
      <c r="T92" s="49">
        <v>60185.599999999999</v>
      </c>
      <c r="U92" s="49">
        <v>61188.799999999996</v>
      </c>
      <c r="V92" s="49">
        <v>62192</v>
      </c>
      <c r="W92" s="49">
        <v>63210.400000000001</v>
      </c>
      <c r="X92" s="49">
        <v>64213.599999999999</v>
      </c>
      <c r="Y92" s="49">
        <v>65216.800000000003</v>
      </c>
      <c r="Z92" s="49">
        <v>66220</v>
      </c>
      <c r="AA92" s="49">
        <v>67208</v>
      </c>
      <c r="AB92" s="49">
        <v>68241.599999999991</v>
      </c>
      <c r="AC92" s="49">
        <v>69275.199999999997</v>
      </c>
      <c r="AD92" s="49">
        <v>70339.199999999997</v>
      </c>
      <c r="AE92" s="49">
        <v>71418.399999999994</v>
      </c>
      <c r="AF92" s="49">
        <v>72512.800000000003</v>
      </c>
    </row>
    <row r="93" spans="1:32" s="24" customFormat="1" ht="18" thickBot="1">
      <c r="B93" s="25" t="s">
        <v>14</v>
      </c>
      <c r="C93" s="25" t="s">
        <v>93</v>
      </c>
    </row>
    <row r="94" spans="1:32" s="3" customFormat="1" ht="13.5" thickTop="1">
      <c r="A94" s="16" t="s">
        <v>63</v>
      </c>
      <c r="B94" s="50">
        <v>52076</v>
      </c>
      <c r="C94" s="50">
        <v>53742</v>
      </c>
      <c r="D94" s="50">
        <v>55516</v>
      </c>
      <c r="E94" s="50">
        <v>55960</v>
      </c>
      <c r="F94" s="50">
        <v>56352</v>
      </c>
      <c r="G94" s="50">
        <v>56690</v>
      </c>
      <c r="H94" s="50">
        <v>58107</v>
      </c>
      <c r="I94" s="50">
        <v>59502</v>
      </c>
      <c r="J94" s="50">
        <v>60930</v>
      </c>
      <c r="K94" s="50">
        <v>62331</v>
      </c>
      <c r="L94" s="50">
        <v>63765</v>
      </c>
      <c r="M94" s="50">
        <v>65168</v>
      </c>
      <c r="N94" s="50">
        <v>66601</v>
      </c>
      <c r="O94" s="50">
        <v>68000</v>
      </c>
      <c r="P94" s="50">
        <v>69428</v>
      </c>
      <c r="Q94" s="50">
        <v>70816</v>
      </c>
      <c r="R94" s="50">
        <v>72233</v>
      </c>
      <c r="S94" s="50">
        <v>73605</v>
      </c>
      <c r="T94" s="50">
        <v>74341</v>
      </c>
      <c r="U94" s="50">
        <v>75085</v>
      </c>
      <c r="V94" s="50">
        <v>75836</v>
      </c>
      <c r="W94" s="50">
        <v>76594</v>
      </c>
      <c r="X94" s="50">
        <v>77207</v>
      </c>
      <c r="Y94" s="50">
        <v>78056</v>
      </c>
      <c r="Z94" s="7"/>
      <c r="AA94" s="7"/>
      <c r="AB94" s="7"/>
      <c r="AC94" s="7"/>
      <c r="AD94" s="7"/>
      <c r="AE94" s="7"/>
      <c r="AF94" s="7"/>
    </row>
    <row r="95" spans="1:32" s="3" customFormat="1">
      <c r="A95" s="16" t="s">
        <v>64</v>
      </c>
      <c r="B95" s="50">
        <v>48576</v>
      </c>
      <c r="C95" s="50">
        <v>49888</v>
      </c>
      <c r="D95" s="50">
        <v>51284</v>
      </c>
      <c r="E95" s="50">
        <v>51336</v>
      </c>
      <c r="F95" s="50">
        <v>51541</v>
      </c>
      <c r="G95" s="50">
        <v>51593</v>
      </c>
      <c r="H95" s="50">
        <v>52676</v>
      </c>
      <c r="I95" s="50">
        <v>53730</v>
      </c>
      <c r="J95" s="50">
        <v>54804</v>
      </c>
      <c r="K95" s="50">
        <v>55845</v>
      </c>
      <c r="L95" s="50">
        <v>56906</v>
      </c>
      <c r="M95" s="50">
        <v>57988</v>
      </c>
      <c r="N95" s="50">
        <v>59031</v>
      </c>
      <c r="O95" s="50">
        <v>60094</v>
      </c>
      <c r="P95" s="50">
        <v>61176</v>
      </c>
      <c r="Q95" s="50">
        <v>62216</v>
      </c>
      <c r="R95" s="50">
        <v>63273</v>
      </c>
      <c r="S95" s="50">
        <v>64349</v>
      </c>
      <c r="T95" s="50">
        <v>64993</v>
      </c>
      <c r="U95" s="50">
        <v>65642</v>
      </c>
      <c r="V95" s="50">
        <v>66299</v>
      </c>
      <c r="W95" s="50">
        <v>66962</v>
      </c>
      <c r="X95" s="50">
        <v>67631</v>
      </c>
      <c r="Y95" s="50">
        <v>68308</v>
      </c>
      <c r="Z95" s="7"/>
      <c r="AA95" s="7"/>
      <c r="AB95" s="7"/>
      <c r="AC95" s="7"/>
      <c r="AD95" s="7"/>
      <c r="AE95" s="7"/>
      <c r="AF95" s="7"/>
    </row>
    <row r="96" spans="1:32" s="3" customFormat="1">
      <c r="A96" s="16" t="s">
        <v>65</v>
      </c>
      <c r="B96" s="50">
        <v>45076</v>
      </c>
      <c r="C96" s="50">
        <v>46383</v>
      </c>
      <c r="D96" s="50">
        <v>47775</v>
      </c>
      <c r="E96" s="50">
        <v>48014</v>
      </c>
      <c r="F96" s="50">
        <v>48206</v>
      </c>
      <c r="G96" s="50">
        <v>48350</v>
      </c>
      <c r="H96" s="50">
        <v>49414</v>
      </c>
      <c r="I96" s="50">
        <v>50501</v>
      </c>
      <c r="J96" s="50">
        <v>51562</v>
      </c>
      <c r="K96" s="50">
        <v>52644</v>
      </c>
      <c r="L96" s="50">
        <v>53697</v>
      </c>
      <c r="M96" s="50">
        <v>54771</v>
      </c>
      <c r="N96" s="50">
        <v>55867</v>
      </c>
      <c r="O96" s="50">
        <v>56928</v>
      </c>
      <c r="P96" s="50">
        <v>58010</v>
      </c>
      <c r="Q96" s="50">
        <v>59054</v>
      </c>
      <c r="R96" s="50">
        <v>60117</v>
      </c>
      <c r="S96" s="50">
        <v>61199</v>
      </c>
      <c r="T96" s="50">
        <v>61811</v>
      </c>
      <c r="U96" s="50">
        <v>62429</v>
      </c>
      <c r="V96" s="50">
        <v>63053</v>
      </c>
      <c r="W96" s="50">
        <v>63684</v>
      </c>
      <c r="X96" s="50">
        <v>64321</v>
      </c>
      <c r="Y96" s="50">
        <v>64964</v>
      </c>
      <c r="Z96" s="7"/>
      <c r="AA96" s="7"/>
      <c r="AB96" s="7"/>
      <c r="AC96" s="7"/>
      <c r="AD96" s="7"/>
      <c r="AE96" s="7"/>
      <c r="AF96" s="7"/>
    </row>
    <row r="97" spans="1:34" s="3" customFormat="1">
      <c r="A97" s="16" t="s">
        <v>66</v>
      </c>
      <c r="B97" s="50">
        <v>41576</v>
      </c>
      <c r="C97" s="50">
        <v>42782</v>
      </c>
      <c r="D97" s="50">
        <v>44108</v>
      </c>
      <c r="E97" s="50">
        <v>44284</v>
      </c>
      <c r="F97" s="50">
        <v>44506</v>
      </c>
      <c r="G97" s="50">
        <v>44639</v>
      </c>
      <c r="H97" s="50">
        <v>45666</v>
      </c>
      <c r="I97" s="50">
        <v>46625</v>
      </c>
      <c r="J97" s="50">
        <v>47651</v>
      </c>
      <c r="K97" s="50">
        <v>48604</v>
      </c>
      <c r="L97" s="50">
        <v>49624</v>
      </c>
      <c r="M97" s="50">
        <v>50617</v>
      </c>
      <c r="N97" s="50">
        <v>51629</v>
      </c>
      <c r="O97" s="50">
        <v>52610</v>
      </c>
      <c r="P97" s="50">
        <v>53610</v>
      </c>
      <c r="Q97" s="50">
        <v>54575</v>
      </c>
      <c r="R97" s="50">
        <v>55557</v>
      </c>
      <c r="S97" s="50">
        <v>56502</v>
      </c>
      <c r="T97" s="50">
        <v>57067</v>
      </c>
      <c r="U97" s="50">
        <v>57637</v>
      </c>
      <c r="V97" s="50">
        <v>58214</v>
      </c>
      <c r="W97" s="50">
        <v>58796</v>
      </c>
      <c r="X97" s="50">
        <v>59325</v>
      </c>
      <c r="Y97" s="50">
        <v>59918</v>
      </c>
      <c r="Z97" s="7"/>
      <c r="AA97" s="7"/>
      <c r="AB97" s="7"/>
      <c r="AC97" s="7"/>
      <c r="AD97" s="7"/>
      <c r="AE97" s="7"/>
      <c r="AF97" s="7"/>
    </row>
    <row r="98" spans="1:34" s="3" customFormat="1">
      <c r="A98" s="16" t="s">
        <v>67</v>
      </c>
      <c r="B98" s="50">
        <v>40000</v>
      </c>
      <c r="C98" s="50">
        <v>41000</v>
      </c>
      <c r="D98" s="50">
        <v>42312</v>
      </c>
      <c r="E98" s="50">
        <v>42524</v>
      </c>
      <c r="F98" s="50">
        <v>42779</v>
      </c>
      <c r="G98" s="50">
        <v>42950</v>
      </c>
      <c r="H98" s="50">
        <v>43938</v>
      </c>
      <c r="I98" s="50">
        <v>44904</v>
      </c>
      <c r="J98" s="50">
        <v>45892</v>
      </c>
      <c r="K98" s="50">
        <v>46856</v>
      </c>
      <c r="L98" s="50">
        <v>47887</v>
      </c>
      <c r="M98" s="50">
        <v>48844</v>
      </c>
      <c r="N98" s="50">
        <v>49870</v>
      </c>
      <c r="O98" s="50">
        <v>50868</v>
      </c>
      <c r="P98" s="50">
        <v>51885</v>
      </c>
      <c r="Q98" s="50">
        <v>52871</v>
      </c>
      <c r="R98" s="50">
        <v>53875</v>
      </c>
      <c r="S98" s="50">
        <v>54845</v>
      </c>
      <c r="T98" s="50">
        <v>55394</v>
      </c>
      <c r="U98" s="50">
        <v>55947</v>
      </c>
      <c r="V98" s="50">
        <v>56507</v>
      </c>
      <c r="W98" s="50">
        <v>57072</v>
      </c>
      <c r="X98" s="50">
        <v>57643</v>
      </c>
      <c r="Y98" s="50">
        <v>58219</v>
      </c>
      <c r="Z98" s="7"/>
      <c r="AA98" s="7"/>
      <c r="AB98" s="7"/>
      <c r="AC98" s="7"/>
      <c r="AD98" s="7"/>
      <c r="AE98" s="7"/>
      <c r="AF98" s="7"/>
    </row>
    <row r="99" spans="1:34" s="24" customFormat="1" ht="18" thickBot="1">
      <c r="B99" s="25" t="s">
        <v>15</v>
      </c>
      <c r="C99" s="25" t="s">
        <v>94</v>
      </c>
    </row>
    <row r="100" spans="1:34" s="3" customFormat="1" ht="13.5" thickTop="1">
      <c r="A100" s="16" t="s">
        <v>63</v>
      </c>
      <c r="B100" s="45">
        <v>55584</v>
      </c>
      <c r="C100" s="45">
        <v>56158</v>
      </c>
      <c r="D100" s="45">
        <v>56526</v>
      </c>
      <c r="E100" s="45">
        <v>56872</v>
      </c>
      <c r="F100" s="45">
        <v>57252</v>
      </c>
      <c r="G100" s="45">
        <v>57576</v>
      </c>
      <c r="H100" s="45">
        <v>58979</v>
      </c>
      <c r="I100" s="45">
        <v>60384</v>
      </c>
      <c r="J100" s="45">
        <v>61788</v>
      </c>
      <c r="K100" s="45">
        <v>63192</v>
      </c>
      <c r="L100" s="45">
        <v>64598</v>
      </c>
      <c r="M100" s="45">
        <v>66001</v>
      </c>
      <c r="N100" s="45">
        <v>67406</v>
      </c>
      <c r="O100" s="45">
        <v>68810</v>
      </c>
      <c r="P100" s="45">
        <v>70214</v>
      </c>
      <c r="Q100" s="45">
        <v>71619</v>
      </c>
      <c r="R100" s="45">
        <v>73024</v>
      </c>
      <c r="S100" s="45">
        <v>74428</v>
      </c>
      <c r="T100" s="45">
        <v>75139</v>
      </c>
      <c r="U100" s="45">
        <v>75856</v>
      </c>
      <c r="V100" s="45">
        <v>76582</v>
      </c>
      <c r="W100" s="45">
        <v>77315</v>
      </c>
      <c r="X100" s="45">
        <v>78055</v>
      </c>
      <c r="Y100" s="45">
        <v>78802</v>
      </c>
      <c r="Z100" s="45">
        <v>79631</v>
      </c>
      <c r="AA100" s="5"/>
      <c r="AB100" s="5"/>
      <c r="AC100" s="5"/>
      <c r="AD100" s="5"/>
      <c r="AE100" s="5"/>
      <c r="AF100" s="5"/>
    </row>
    <row r="101" spans="1:34" s="3" customFormat="1">
      <c r="A101" s="16" t="s">
        <v>64</v>
      </c>
      <c r="B101" s="45">
        <v>51699</v>
      </c>
      <c r="C101" s="45">
        <v>51962</v>
      </c>
      <c r="D101" s="45">
        <v>52046</v>
      </c>
      <c r="E101" s="45">
        <v>52122</v>
      </c>
      <c r="F101" s="45">
        <v>52234</v>
      </c>
      <c r="G101" s="45">
        <v>52309</v>
      </c>
      <c r="H101" s="45">
        <v>53362</v>
      </c>
      <c r="I101" s="45">
        <v>54414</v>
      </c>
      <c r="J101" s="45">
        <v>55468</v>
      </c>
      <c r="K101" s="45">
        <v>56522</v>
      </c>
      <c r="L101" s="45">
        <v>57576</v>
      </c>
      <c r="M101" s="45">
        <v>58628</v>
      </c>
      <c r="N101" s="45">
        <v>59681</v>
      </c>
      <c r="O101" s="45">
        <v>60735</v>
      </c>
      <c r="P101" s="45">
        <v>61788</v>
      </c>
      <c r="Q101" s="45">
        <v>62842</v>
      </c>
      <c r="R101" s="45">
        <v>63895</v>
      </c>
      <c r="S101" s="45">
        <v>64947</v>
      </c>
      <c r="T101" s="45">
        <v>65564</v>
      </c>
      <c r="U101" s="45">
        <v>66187</v>
      </c>
      <c r="V101" s="45">
        <v>66815</v>
      </c>
      <c r="W101" s="45">
        <v>67449</v>
      </c>
      <c r="X101" s="45">
        <v>68091</v>
      </c>
      <c r="Y101" s="45">
        <v>68739</v>
      </c>
      <c r="Z101" s="45">
        <v>69457</v>
      </c>
      <c r="AA101" s="5"/>
      <c r="AB101" s="5"/>
      <c r="AC101" s="5"/>
      <c r="AD101" s="5"/>
      <c r="AE101" s="5"/>
      <c r="AF101" s="5"/>
    </row>
    <row r="102" spans="1:34" s="3" customFormat="1">
      <c r="A102" s="16" t="s">
        <v>65</v>
      </c>
      <c r="B102" s="45">
        <v>47814</v>
      </c>
      <c r="C102" s="45">
        <v>48148</v>
      </c>
      <c r="D102" s="45">
        <v>48313</v>
      </c>
      <c r="E102" s="45">
        <v>48467</v>
      </c>
      <c r="F102" s="45">
        <v>48652</v>
      </c>
      <c r="G102" s="45">
        <v>48798</v>
      </c>
      <c r="H102" s="45">
        <v>49851</v>
      </c>
      <c r="I102" s="45">
        <v>50903</v>
      </c>
      <c r="J102" s="45">
        <v>51957</v>
      </c>
      <c r="K102" s="45">
        <v>53010</v>
      </c>
      <c r="L102" s="45">
        <v>54065</v>
      </c>
      <c r="M102" s="45">
        <v>55117</v>
      </c>
      <c r="N102" s="45">
        <v>56170</v>
      </c>
      <c r="O102" s="45">
        <v>57224</v>
      </c>
      <c r="P102" s="45">
        <v>58276</v>
      </c>
      <c r="Q102" s="45">
        <v>59331</v>
      </c>
      <c r="R102" s="45">
        <v>60384</v>
      </c>
      <c r="S102" s="45">
        <v>61436</v>
      </c>
      <c r="T102" s="45">
        <v>62018</v>
      </c>
      <c r="U102" s="45">
        <v>62605</v>
      </c>
      <c r="V102" s="45">
        <v>63198</v>
      </c>
      <c r="W102" s="45">
        <v>63796</v>
      </c>
      <c r="X102" s="45">
        <v>64401</v>
      </c>
      <c r="Y102" s="45">
        <v>65013</v>
      </c>
      <c r="Z102" s="45">
        <v>65680</v>
      </c>
      <c r="AA102" s="5"/>
      <c r="AB102" s="5"/>
      <c r="AC102" s="5"/>
      <c r="AD102" s="5"/>
      <c r="AE102" s="5"/>
      <c r="AF102" s="5"/>
    </row>
    <row r="103" spans="1:34" s="3" customFormat="1">
      <c r="A103" s="16" t="s">
        <v>66</v>
      </c>
      <c r="B103" s="45">
        <v>43929</v>
      </c>
      <c r="C103" s="45">
        <v>44220</v>
      </c>
      <c r="D103" s="45">
        <v>44393</v>
      </c>
      <c r="E103" s="45">
        <v>44519</v>
      </c>
      <c r="F103" s="45">
        <v>44711</v>
      </c>
      <c r="G103" s="45">
        <v>44831</v>
      </c>
      <c r="H103" s="45">
        <v>45813</v>
      </c>
      <c r="I103" s="45">
        <v>46761</v>
      </c>
      <c r="J103" s="45">
        <v>47743</v>
      </c>
      <c r="K103" s="45">
        <v>48691</v>
      </c>
      <c r="L103" s="45">
        <v>49676</v>
      </c>
      <c r="M103" s="45">
        <v>50623</v>
      </c>
      <c r="N103" s="45">
        <v>51606</v>
      </c>
      <c r="O103" s="45">
        <v>52554</v>
      </c>
      <c r="P103" s="45">
        <v>53538</v>
      </c>
      <c r="Q103" s="45">
        <v>54485</v>
      </c>
      <c r="R103" s="45">
        <v>55468</v>
      </c>
      <c r="S103" s="45">
        <v>56416</v>
      </c>
      <c r="T103" s="45">
        <v>56947</v>
      </c>
      <c r="U103" s="45">
        <v>57484</v>
      </c>
      <c r="V103" s="45">
        <v>58025</v>
      </c>
      <c r="W103" s="45">
        <v>58571</v>
      </c>
      <c r="X103" s="45">
        <v>59123</v>
      </c>
      <c r="Y103" s="45">
        <v>59681</v>
      </c>
      <c r="Z103" s="45">
        <v>60302</v>
      </c>
      <c r="AA103" s="5"/>
      <c r="AB103" s="5"/>
      <c r="AC103" s="5"/>
      <c r="AD103" s="5"/>
      <c r="AE103" s="5"/>
      <c r="AF103" s="5"/>
    </row>
    <row r="104" spans="1:34" s="3" customFormat="1">
      <c r="A104" s="16" t="s">
        <v>67</v>
      </c>
      <c r="B104" s="45">
        <v>42180</v>
      </c>
      <c r="C104" s="45">
        <v>42312</v>
      </c>
      <c r="D104" s="45">
        <v>42527</v>
      </c>
      <c r="E104" s="45">
        <v>42693</v>
      </c>
      <c r="F104" s="45">
        <v>42920</v>
      </c>
      <c r="G104" s="45">
        <v>43075</v>
      </c>
      <c r="H104" s="45">
        <v>44057</v>
      </c>
      <c r="I104" s="45">
        <v>45006</v>
      </c>
      <c r="J104" s="45">
        <v>45988</v>
      </c>
      <c r="K104" s="45">
        <v>46936</v>
      </c>
      <c r="L104" s="45">
        <v>47920</v>
      </c>
      <c r="M104" s="45">
        <v>48867</v>
      </c>
      <c r="N104" s="45">
        <v>49851</v>
      </c>
      <c r="O104" s="45">
        <v>50799</v>
      </c>
      <c r="P104" s="45">
        <v>51782</v>
      </c>
      <c r="Q104" s="45">
        <v>52729</v>
      </c>
      <c r="R104" s="45">
        <v>53713</v>
      </c>
      <c r="S104" s="45">
        <v>54661</v>
      </c>
      <c r="T104" s="45">
        <v>55174</v>
      </c>
      <c r="U104" s="45">
        <v>55692</v>
      </c>
      <c r="V104" s="45">
        <v>56217</v>
      </c>
      <c r="W104" s="45">
        <v>56744</v>
      </c>
      <c r="X104" s="45">
        <v>57279</v>
      </c>
      <c r="Y104" s="45">
        <v>57819</v>
      </c>
      <c r="Z104" s="45">
        <v>58416</v>
      </c>
      <c r="AA104" s="5"/>
      <c r="AB104" s="5"/>
      <c r="AC104" s="5"/>
      <c r="AD104" s="5"/>
      <c r="AE104" s="5"/>
      <c r="AF104" s="5"/>
    </row>
    <row r="105" spans="1:34" s="24" customFormat="1" ht="18" thickBot="1">
      <c r="B105" s="25" t="s">
        <v>16</v>
      </c>
      <c r="C105" s="25" t="s">
        <v>95</v>
      </c>
    </row>
    <row r="106" spans="1:34" s="3" customFormat="1" ht="13.5" thickTop="1">
      <c r="A106" s="16" t="s">
        <v>63</v>
      </c>
      <c r="B106" s="4">
        <v>53081</v>
      </c>
      <c r="C106" s="4">
        <v>53629</v>
      </c>
      <c r="D106" s="4">
        <v>53979</v>
      </c>
      <c r="E106" s="4">
        <v>54310</v>
      </c>
      <c r="F106" s="4">
        <v>54673</v>
      </c>
      <c r="G106" s="4">
        <v>54982</v>
      </c>
      <c r="H106" s="4">
        <v>56322</v>
      </c>
      <c r="I106" s="4">
        <v>57664</v>
      </c>
      <c r="J106" s="4">
        <v>59005</v>
      </c>
      <c r="K106" s="4">
        <v>60346</v>
      </c>
      <c r="L106" s="4">
        <v>61688</v>
      </c>
      <c r="M106" s="4">
        <v>63028</v>
      </c>
      <c r="N106" s="4">
        <v>64370</v>
      </c>
      <c r="O106" s="4">
        <v>65710</v>
      </c>
      <c r="P106" s="4">
        <v>67051</v>
      </c>
      <c r="Q106" s="4">
        <v>68393</v>
      </c>
      <c r="R106" s="4">
        <v>69734</v>
      </c>
      <c r="S106" s="4">
        <v>71075</v>
      </c>
      <c r="T106" s="4">
        <v>71755</v>
      </c>
      <c r="U106" s="4">
        <v>72439</v>
      </c>
      <c r="V106" s="4">
        <v>73133</v>
      </c>
      <c r="W106" s="4">
        <v>73832</v>
      </c>
      <c r="X106" s="4">
        <v>74539</v>
      </c>
      <c r="Y106" s="4">
        <v>75253</v>
      </c>
      <c r="Z106" s="4">
        <v>75253</v>
      </c>
      <c r="AA106" s="4">
        <v>75921</v>
      </c>
      <c r="AB106" s="4"/>
      <c r="AC106" s="4"/>
      <c r="AD106" s="4"/>
      <c r="AE106" s="4"/>
      <c r="AF106" s="4"/>
    </row>
    <row r="107" spans="1:34" s="3" customFormat="1">
      <c r="A107" s="16" t="s">
        <v>64</v>
      </c>
      <c r="B107" s="4">
        <v>49371</v>
      </c>
      <c r="C107" s="4">
        <v>49622</v>
      </c>
      <c r="D107" s="4">
        <v>49701</v>
      </c>
      <c r="E107" s="4">
        <v>49774</v>
      </c>
      <c r="F107" s="4">
        <v>49881</v>
      </c>
      <c r="G107" s="4">
        <v>49953</v>
      </c>
      <c r="H107" s="4">
        <v>50958</v>
      </c>
      <c r="I107" s="4">
        <v>51963</v>
      </c>
      <c r="J107" s="4">
        <v>52969</v>
      </c>
      <c r="K107" s="4">
        <v>53976</v>
      </c>
      <c r="L107" s="4">
        <v>54982</v>
      </c>
      <c r="M107" s="4">
        <v>55987</v>
      </c>
      <c r="N107" s="4">
        <v>56993</v>
      </c>
      <c r="O107" s="4">
        <v>57999</v>
      </c>
      <c r="P107" s="4">
        <v>59005</v>
      </c>
      <c r="Q107" s="4">
        <v>60011</v>
      </c>
      <c r="R107" s="4">
        <v>61017</v>
      </c>
      <c r="S107" s="4">
        <v>62022</v>
      </c>
      <c r="T107" s="4">
        <v>62611</v>
      </c>
      <c r="U107" s="4">
        <v>63206</v>
      </c>
      <c r="V107" s="4">
        <v>63806</v>
      </c>
      <c r="W107" s="4">
        <v>64411</v>
      </c>
      <c r="X107" s="4">
        <v>65024</v>
      </c>
      <c r="Y107" s="4">
        <v>65643</v>
      </c>
      <c r="Z107" s="4">
        <v>65643</v>
      </c>
      <c r="AA107" s="4">
        <v>66311</v>
      </c>
      <c r="AB107" s="4"/>
      <c r="AC107" s="4"/>
      <c r="AD107" s="4"/>
      <c r="AE107" s="4"/>
      <c r="AF107" s="4"/>
    </row>
    <row r="108" spans="1:34" s="3" customFormat="1">
      <c r="A108" s="16" t="s">
        <v>65</v>
      </c>
      <c r="B108" s="4">
        <v>45661</v>
      </c>
      <c r="C108" s="4">
        <v>45980</v>
      </c>
      <c r="D108" s="4">
        <v>46137</v>
      </c>
      <c r="E108" s="4">
        <v>46284</v>
      </c>
      <c r="F108" s="4">
        <v>46461</v>
      </c>
      <c r="G108" s="4">
        <v>46600</v>
      </c>
      <c r="H108" s="4">
        <v>47606</v>
      </c>
      <c r="I108" s="4">
        <v>48611</v>
      </c>
      <c r="J108" s="4">
        <v>49616</v>
      </c>
      <c r="K108" s="4">
        <v>50622</v>
      </c>
      <c r="L108" s="4">
        <v>51629</v>
      </c>
      <c r="M108" s="4">
        <v>52634</v>
      </c>
      <c r="N108" s="4">
        <v>53640</v>
      </c>
      <c r="O108" s="4">
        <v>54646</v>
      </c>
      <c r="P108" s="4">
        <v>55651</v>
      </c>
      <c r="Q108" s="4">
        <v>56658</v>
      </c>
      <c r="R108" s="4">
        <v>57664</v>
      </c>
      <c r="S108" s="4">
        <v>58669</v>
      </c>
      <c r="T108" s="4">
        <v>59224</v>
      </c>
      <c r="U108" s="4">
        <v>59785</v>
      </c>
      <c r="V108" s="4">
        <v>60351</v>
      </c>
      <c r="W108" s="4">
        <v>60922</v>
      </c>
      <c r="X108" s="4">
        <v>61500</v>
      </c>
      <c r="Y108" s="4">
        <v>62084</v>
      </c>
      <c r="Z108" s="4">
        <v>62084</v>
      </c>
      <c r="AA108" s="4">
        <v>62752</v>
      </c>
      <c r="AB108" s="4"/>
      <c r="AC108" s="4"/>
      <c r="AD108" s="4"/>
      <c r="AE108" s="4"/>
      <c r="AF108" s="4"/>
    </row>
    <row r="109" spans="1:34" s="3" customFormat="1">
      <c r="A109" s="16" t="s">
        <v>66</v>
      </c>
      <c r="B109" s="4">
        <v>41951</v>
      </c>
      <c r="C109" s="4">
        <v>42228</v>
      </c>
      <c r="D109" s="4">
        <v>42394</v>
      </c>
      <c r="E109" s="4">
        <v>42513</v>
      </c>
      <c r="F109" s="4">
        <v>42697</v>
      </c>
      <c r="G109" s="4">
        <v>42811</v>
      </c>
      <c r="H109" s="4">
        <v>43749</v>
      </c>
      <c r="I109" s="4">
        <v>44655</v>
      </c>
      <c r="J109" s="4">
        <v>45593</v>
      </c>
      <c r="K109" s="4">
        <v>46498</v>
      </c>
      <c r="L109" s="4">
        <v>47438</v>
      </c>
      <c r="M109" s="4">
        <v>48342</v>
      </c>
      <c r="N109" s="4">
        <v>49282</v>
      </c>
      <c r="O109" s="4">
        <v>50187</v>
      </c>
      <c r="P109" s="4">
        <v>51126</v>
      </c>
      <c r="Q109" s="4">
        <v>52031</v>
      </c>
      <c r="R109" s="4">
        <v>52969</v>
      </c>
      <c r="S109" s="4">
        <v>53875</v>
      </c>
      <c r="T109" s="4">
        <v>54382</v>
      </c>
      <c r="U109" s="4">
        <v>54894</v>
      </c>
      <c r="V109" s="4">
        <v>55412</v>
      </c>
      <c r="W109" s="4">
        <v>55933</v>
      </c>
      <c r="X109" s="4">
        <v>56460</v>
      </c>
      <c r="Y109" s="4">
        <v>56993</v>
      </c>
      <c r="Z109" s="4">
        <v>56993</v>
      </c>
      <c r="AA109" s="4">
        <v>57662</v>
      </c>
      <c r="AB109" s="4"/>
      <c r="AC109" s="4"/>
      <c r="AD109" s="4"/>
      <c r="AE109" s="4"/>
      <c r="AF109" s="4"/>
    </row>
    <row r="110" spans="1:34" s="3" customFormat="1">
      <c r="A110" s="16" t="s">
        <v>67</v>
      </c>
      <c r="B110" s="4">
        <v>40280</v>
      </c>
      <c r="C110" s="4">
        <v>40406</v>
      </c>
      <c r="D110" s="4">
        <v>40612</v>
      </c>
      <c r="E110" s="4">
        <v>40770</v>
      </c>
      <c r="F110" s="4">
        <v>40987</v>
      </c>
      <c r="G110" s="4">
        <v>41134</v>
      </c>
      <c r="H110" s="4">
        <v>42072</v>
      </c>
      <c r="I110" s="4">
        <v>42979</v>
      </c>
      <c r="J110" s="4">
        <v>43917</v>
      </c>
      <c r="K110" s="4">
        <v>44822</v>
      </c>
      <c r="L110" s="4">
        <v>45761</v>
      </c>
      <c r="M110" s="4">
        <v>46665</v>
      </c>
      <c r="N110" s="4">
        <v>47606</v>
      </c>
      <c r="O110" s="4">
        <v>48511</v>
      </c>
      <c r="P110" s="4">
        <v>49449</v>
      </c>
      <c r="Q110" s="4">
        <v>50354</v>
      </c>
      <c r="R110" s="4">
        <v>51293</v>
      </c>
      <c r="S110" s="4">
        <v>52199</v>
      </c>
      <c r="T110" s="4">
        <v>52688</v>
      </c>
      <c r="U110" s="4">
        <v>53183</v>
      </c>
      <c r="V110" s="4">
        <v>53685</v>
      </c>
      <c r="W110" s="4">
        <v>54188</v>
      </c>
      <c r="X110" s="4">
        <v>54699</v>
      </c>
      <c r="Y110" s="4">
        <v>55214</v>
      </c>
      <c r="Z110" s="4">
        <v>55214</v>
      </c>
      <c r="AA110" s="4">
        <v>55882</v>
      </c>
      <c r="AB110" s="4"/>
      <c r="AC110" s="4"/>
      <c r="AD110" s="4"/>
      <c r="AE110" s="4"/>
      <c r="AF110" s="4"/>
    </row>
    <row r="111" spans="1:34" s="24" customFormat="1" ht="18" thickBot="1">
      <c r="B111" s="25">
        <v>1406</v>
      </c>
      <c r="C111" s="25" t="s">
        <v>140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34" s="3" customFormat="1" ht="13.5" thickTop="1">
      <c r="A112" s="16" t="s">
        <v>63</v>
      </c>
      <c r="B112" s="51">
        <v>53000</v>
      </c>
      <c r="C112" s="51">
        <v>53500</v>
      </c>
      <c r="D112" s="51">
        <v>53750</v>
      </c>
      <c r="E112" s="51">
        <v>54000</v>
      </c>
      <c r="F112" s="51">
        <v>55200</v>
      </c>
      <c r="G112" s="51">
        <v>56589</v>
      </c>
      <c r="H112" s="51">
        <v>57978</v>
      </c>
      <c r="I112" s="51">
        <v>59366</v>
      </c>
      <c r="J112" s="51">
        <v>60754</v>
      </c>
      <c r="K112" s="51">
        <v>62143</v>
      </c>
      <c r="L112" s="51">
        <v>63531</v>
      </c>
      <c r="M112" s="51">
        <v>64776</v>
      </c>
      <c r="N112" s="51">
        <v>66021</v>
      </c>
      <c r="O112" s="51">
        <v>67266</v>
      </c>
      <c r="P112" s="51">
        <v>68511</v>
      </c>
      <c r="Q112" s="51">
        <v>69756</v>
      </c>
      <c r="R112" s="51">
        <v>71001</v>
      </c>
      <c r="S112" s="51">
        <v>73250</v>
      </c>
      <c r="T112" s="51">
        <v>74150</v>
      </c>
      <c r="U112" s="51">
        <v>75475</v>
      </c>
      <c r="V112" s="51">
        <v>76650</v>
      </c>
      <c r="W112" s="51">
        <v>76950</v>
      </c>
      <c r="X112" s="51">
        <v>77175</v>
      </c>
      <c r="Y112" s="51">
        <v>77290</v>
      </c>
      <c r="Z112" s="51">
        <v>77405</v>
      </c>
      <c r="AA112" s="51">
        <v>77520</v>
      </c>
      <c r="AB112" s="51">
        <v>77635</v>
      </c>
      <c r="AC112" s="51">
        <v>77750</v>
      </c>
      <c r="AD112" s="51">
        <v>77875</v>
      </c>
      <c r="AE112" s="51">
        <v>77875</v>
      </c>
      <c r="AF112" s="51">
        <v>77875</v>
      </c>
      <c r="AG112" s="21"/>
      <c r="AH112" s="21"/>
    </row>
    <row r="113" spans="1:34" s="3" customFormat="1">
      <c r="A113" s="16" t="s">
        <v>64</v>
      </c>
      <c r="B113" s="51">
        <v>49525</v>
      </c>
      <c r="C113" s="51">
        <v>50267.875</v>
      </c>
      <c r="D113" s="51">
        <v>51021.893125000002</v>
      </c>
      <c r="E113" s="51">
        <v>51787.221521874999</v>
      </c>
      <c r="F113" s="51">
        <v>52564.029844703124</v>
      </c>
      <c r="G113" s="51">
        <v>53352.490292373674</v>
      </c>
      <c r="H113" s="51">
        <v>54152.777646759278</v>
      </c>
      <c r="I113" s="51">
        <v>54965.069311460669</v>
      </c>
      <c r="J113" s="51">
        <v>55789.545351132576</v>
      </c>
      <c r="K113" s="51">
        <v>56626.388531399563</v>
      </c>
      <c r="L113" s="51">
        <v>57475.784359370555</v>
      </c>
      <c r="M113" s="51">
        <v>58337.921124761117</v>
      </c>
      <c r="N113" s="51">
        <v>59212.989941632535</v>
      </c>
      <c r="O113" s="51">
        <v>60101.184790757026</v>
      </c>
      <c r="P113" s="51">
        <v>61002.702562618382</v>
      </c>
      <c r="Q113" s="51">
        <v>62070.249857464201</v>
      </c>
      <c r="R113" s="51">
        <v>63156.479229969824</v>
      </c>
      <c r="S113" s="51">
        <v>64261.717616494294</v>
      </c>
      <c r="T113" s="51">
        <v>65386.297674782945</v>
      </c>
      <c r="U113" s="51">
        <v>66530.557884091642</v>
      </c>
      <c r="V113" s="51">
        <v>67694.84264706324</v>
      </c>
      <c r="W113" s="51">
        <v>68202.55396691621</v>
      </c>
      <c r="X113" s="51">
        <v>68714.073121668087</v>
      </c>
      <c r="Y113" s="51">
        <v>69229.428670080597</v>
      </c>
      <c r="Z113" s="51">
        <v>69748.649385106197</v>
      </c>
      <c r="AA113" s="51">
        <v>69888.146683876403</v>
      </c>
      <c r="AB113" s="51">
        <v>70027.922977244161</v>
      </c>
      <c r="AC113" s="51">
        <v>70167.978823198646</v>
      </c>
      <c r="AD113" s="51">
        <v>70308.314780845045</v>
      </c>
      <c r="AE113" s="51">
        <v>70308.314780845045</v>
      </c>
      <c r="AF113" s="51">
        <v>70308.314780845045</v>
      </c>
      <c r="AG113" s="21"/>
      <c r="AH113" s="21"/>
    </row>
    <row r="114" spans="1:34" s="3" customFormat="1">
      <c r="A114" s="16" t="s">
        <v>65</v>
      </c>
      <c r="B114" s="51">
        <v>46825</v>
      </c>
      <c r="C114" s="51">
        <v>47527.375</v>
      </c>
      <c r="D114" s="51">
        <v>48240.285624999997</v>
      </c>
      <c r="E114" s="51">
        <v>48963.889909374993</v>
      </c>
      <c r="F114" s="51">
        <v>49698.34825801562</v>
      </c>
      <c r="G114" s="51">
        <v>50443.823481885855</v>
      </c>
      <c r="H114" s="51">
        <v>51200.48083411414</v>
      </c>
      <c r="I114" s="51">
        <v>51968.488046625855</v>
      </c>
      <c r="J114" s="51">
        <v>52748.015367325243</v>
      </c>
      <c r="K114" s="51">
        <v>53539.235597835119</v>
      </c>
      <c r="L114" s="51">
        <v>54342.324131802648</v>
      </c>
      <c r="M114" s="51">
        <v>55157.458993779685</v>
      </c>
      <c r="N114" s="51">
        <v>55984.820878686383</v>
      </c>
      <c r="O114" s="51">
        <v>56824.593191866676</v>
      </c>
      <c r="P114" s="51">
        <v>57676.962089744673</v>
      </c>
      <c r="Q114" s="51">
        <v>58686.308926315207</v>
      </c>
      <c r="R114" s="51">
        <v>59713.319332525723</v>
      </c>
      <c r="S114" s="51">
        <v>60758.302420844921</v>
      </c>
      <c r="T114" s="51">
        <v>61821.572713209709</v>
      </c>
      <c r="U114" s="51">
        <v>62903.450235690878</v>
      </c>
      <c r="V114" s="51">
        <v>64004.260614815466</v>
      </c>
      <c r="W114" s="51">
        <v>64484.29256942658</v>
      </c>
      <c r="X114" s="51">
        <v>64967.92476369728</v>
      </c>
      <c r="Y114" s="51">
        <v>65455.184199425006</v>
      </c>
      <c r="Z114" s="51">
        <v>65946.098080920696</v>
      </c>
      <c r="AA114" s="51">
        <v>66077.990277082543</v>
      </c>
      <c r="AB114" s="51">
        <v>66210.146257636705</v>
      </c>
      <c r="AC114" s="51">
        <v>66342.566550151983</v>
      </c>
      <c r="AD114" s="51">
        <v>66475.251683252282</v>
      </c>
      <c r="AE114" s="51">
        <v>66475.251683252282</v>
      </c>
      <c r="AF114" s="51">
        <v>66475.251683252282</v>
      </c>
      <c r="AG114" s="21"/>
      <c r="AH114" s="21"/>
    </row>
    <row r="115" spans="1:34" s="3" customFormat="1">
      <c r="A115" s="16" t="s">
        <v>66</v>
      </c>
      <c r="B115" s="51">
        <v>43025</v>
      </c>
      <c r="C115" s="51">
        <v>43670.375</v>
      </c>
      <c r="D115" s="51">
        <v>44325.430625000001</v>
      </c>
      <c r="E115" s="51">
        <v>44990.312084375</v>
      </c>
      <c r="F115" s="51">
        <v>45665.166765640628</v>
      </c>
      <c r="G115" s="51">
        <v>46350.144267125237</v>
      </c>
      <c r="H115" s="51">
        <v>47045.396431132118</v>
      </c>
      <c r="I115" s="51">
        <v>47751.077377599097</v>
      </c>
      <c r="J115" s="51">
        <v>48467.343538263085</v>
      </c>
      <c r="K115" s="51">
        <v>49194.353691337034</v>
      </c>
      <c r="L115" s="51">
        <v>49932.268996707091</v>
      </c>
      <c r="M115" s="51">
        <v>50681.253031657696</v>
      </c>
      <c r="N115" s="51">
        <v>51441.471827132562</v>
      </c>
      <c r="O115" s="51">
        <v>52213.09390453955</v>
      </c>
      <c r="P115" s="51">
        <v>52996.290313107645</v>
      </c>
      <c r="Q115" s="51">
        <v>53923.725393587032</v>
      </c>
      <c r="R115" s="51">
        <v>54867.390587974805</v>
      </c>
      <c r="S115" s="51">
        <v>55827.569923264367</v>
      </c>
      <c r="T115" s="51">
        <v>56804.552396921492</v>
      </c>
      <c r="U115" s="51">
        <v>57798.632063867619</v>
      </c>
      <c r="V115" s="51">
        <v>58810.108124985301</v>
      </c>
      <c r="W115" s="51">
        <v>59251.183935922694</v>
      </c>
      <c r="X115" s="51">
        <v>59695.567815442111</v>
      </c>
      <c r="Y115" s="51">
        <v>60143.284574057929</v>
      </c>
      <c r="Z115" s="51">
        <v>60594.359208363363</v>
      </c>
      <c r="AA115" s="51">
        <v>60715.547926780091</v>
      </c>
      <c r="AB115" s="51">
        <v>60836.979022633648</v>
      </c>
      <c r="AC115" s="51">
        <v>60958.652980678919</v>
      </c>
      <c r="AD115" s="51">
        <v>61080.570286640279</v>
      </c>
      <c r="AE115" s="51">
        <v>61080.570286640279</v>
      </c>
      <c r="AF115" s="51">
        <v>61080.570286640279</v>
      </c>
      <c r="AG115" s="21"/>
      <c r="AH115" s="21"/>
    </row>
    <row r="116" spans="1:34" s="3" customFormat="1">
      <c r="A116" s="16" t="s">
        <v>67</v>
      </c>
      <c r="B116" s="51">
        <v>41750</v>
      </c>
      <c r="C116" s="51">
        <v>42376.25</v>
      </c>
      <c r="D116" s="51">
        <v>43011.893750000003</v>
      </c>
      <c r="E116" s="51">
        <v>43657.072156250004</v>
      </c>
      <c r="F116" s="51">
        <v>44311.928238593755</v>
      </c>
      <c r="G116" s="51">
        <v>44976.607162172659</v>
      </c>
      <c r="H116" s="51">
        <v>45651.256269605248</v>
      </c>
      <c r="I116" s="51">
        <v>46336.025113649324</v>
      </c>
      <c r="J116" s="51">
        <v>47031.065490354064</v>
      </c>
      <c r="K116" s="51">
        <v>47736.531472709372</v>
      </c>
      <c r="L116" s="51">
        <v>48452.579444800009</v>
      </c>
      <c r="M116" s="51">
        <v>49179.368136472011</v>
      </c>
      <c r="N116" s="51">
        <v>49917.05865851909</v>
      </c>
      <c r="O116" s="51">
        <v>50665.81453839688</v>
      </c>
      <c r="P116" s="51">
        <v>51425.801756472836</v>
      </c>
      <c r="Q116" s="51">
        <v>52325.753287211111</v>
      </c>
      <c r="R116" s="51">
        <v>53241.453969737304</v>
      </c>
      <c r="S116" s="51">
        <v>54173.179414207705</v>
      </c>
      <c r="T116" s="51">
        <v>55121.21005395634</v>
      </c>
      <c r="U116" s="51">
        <v>56085.831229900577</v>
      </c>
      <c r="V116" s="51">
        <v>57067.333276423837</v>
      </c>
      <c r="W116" s="51">
        <v>57495.338275997012</v>
      </c>
      <c r="X116" s="51">
        <v>57926.553313066986</v>
      </c>
      <c r="Y116" s="51">
        <v>58361.002462914992</v>
      </c>
      <c r="Z116" s="51">
        <v>58798.709981386855</v>
      </c>
      <c r="AA116" s="51">
        <v>58916.30740134963</v>
      </c>
      <c r="AB116" s="51">
        <v>59034.140016152327</v>
      </c>
      <c r="AC116" s="51">
        <v>59152.208296184632</v>
      </c>
      <c r="AD116" s="51">
        <v>59270.512712777003</v>
      </c>
      <c r="AE116" s="51">
        <v>59270.512712777003</v>
      </c>
      <c r="AF116" s="51">
        <v>59270.512712777003</v>
      </c>
      <c r="AG116" s="21"/>
      <c r="AH116" s="21"/>
    </row>
    <row r="117" spans="1:34" s="24" customFormat="1" ht="18" thickBot="1">
      <c r="B117" s="25" t="s">
        <v>17</v>
      </c>
      <c r="C117" s="25" t="s">
        <v>104</v>
      </c>
    </row>
    <row r="118" spans="1:34" s="3" customFormat="1" ht="13.5" thickTop="1">
      <c r="A118" s="16" t="s">
        <v>63</v>
      </c>
      <c r="B118" s="4">
        <v>52249</v>
      </c>
      <c r="C118" s="4">
        <v>53942</v>
      </c>
      <c r="D118" s="4">
        <v>55506</v>
      </c>
      <c r="E118" s="4">
        <v>55835</v>
      </c>
      <c r="F118" s="4">
        <v>56193</v>
      </c>
      <c r="G118" s="4">
        <v>56607</v>
      </c>
      <c r="H118" s="4">
        <v>57919</v>
      </c>
      <c r="I118" s="4">
        <v>59172</v>
      </c>
      <c r="J118" s="4">
        <v>60452</v>
      </c>
      <c r="K118" s="4">
        <v>61734</v>
      </c>
      <c r="L118" s="4">
        <v>63018</v>
      </c>
      <c r="M118" s="4">
        <v>64298</v>
      </c>
      <c r="N118" s="4">
        <v>65581</v>
      </c>
      <c r="O118" s="4">
        <v>66863</v>
      </c>
      <c r="P118" s="4">
        <v>68145</v>
      </c>
      <c r="Q118" s="4">
        <v>69428</v>
      </c>
      <c r="R118" s="4">
        <v>70710</v>
      </c>
      <c r="S118" s="4">
        <v>71992</v>
      </c>
      <c r="T118" s="4">
        <v>73477</v>
      </c>
      <c r="U118" s="4">
        <v>74121</v>
      </c>
      <c r="V118" s="4">
        <v>74776</v>
      </c>
      <c r="W118" s="4">
        <v>75433</v>
      </c>
      <c r="X118" s="4">
        <v>76101</v>
      </c>
      <c r="Y118" s="4">
        <v>78657</v>
      </c>
      <c r="Z118" s="4"/>
      <c r="AA118" s="4"/>
      <c r="AB118" s="4"/>
      <c r="AC118" s="4"/>
      <c r="AD118" s="4"/>
      <c r="AE118" s="4"/>
      <c r="AF118" s="4"/>
    </row>
    <row r="119" spans="1:34" s="3" customFormat="1">
      <c r="A119" s="16" t="s">
        <v>64</v>
      </c>
      <c r="B119" s="4">
        <v>49313</v>
      </c>
      <c r="C119" s="4">
        <v>50476</v>
      </c>
      <c r="D119" s="4">
        <v>51475</v>
      </c>
      <c r="E119" s="4">
        <v>51558</v>
      </c>
      <c r="F119" s="4">
        <v>51671</v>
      </c>
      <c r="G119" s="4">
        <v>51856</v>
      </c>
      <c r="H119" s="4">
        <v>52819</v>
      </c>
      <c r="I119" s="4">
        <v>53780</v>
      </c>
      <c r="J119" s="4">
        <v>54742</v>
      </c>
      <c r="K119" s="4">
        <v>55704</v>
      </c>
      <c r="L119" s="4">
        <v>56670</v>
      </c>
      <c r="M119" s="4">
        <v>57631</v>
      </c>
      <c r="N119" s="4">
        <v>58594</v>
      </c>
      <c r="O119" s="4">
        <v>59557</v>
      </c>
      <c r="P119" s="4">
        <v>60519</v>
      </c>
      <c r="Q119" s="4">
        <v>61482</v>
      </c>
      <c r="R119" s="4">
        <v>62443</v>
      </c>
      <c r="S119" s="4">
        <v>63406</v>
      </c>
      <c r="T119" s="4">
        <v>64605</v>
      </c>
      <c r="U119" s="4">
        <v>65163</v>
      </c>
      <c r="V119" s="4">
        <v>65726</v>
      </c>
      <c r="W119" s="4">
        <v>66301</v>
      </c>
      <c r="X119" s="4">
        <v>66873</v>
      </c>
      <c r="Y119" s="4">
        <v>68093</v>
      </c>
      <c r="Z119" s="4"/>
      <c r="AA119" s="4"/>
      <c r="AB119" s="4"/>
      <c r="AC119" s="4"/>
      <c r="AD119" s="4"/>
      <c r="AE119" s="4"/>
      <c r="AF119" s="4"/>
    </row>
    <row r="120" spans="1:34" s="3" customFormat="1">
      <c r="A120" s="16" t="s">
        <v>65</v>
      </c>
      <c r="B120" s="4">
        <v>45768</v>
      </c>
      <c r="C120" s="4">
        <v>46996</v>
      </c>
      <c r="D120" s="4">
        <v>48068</v>
      </c>
      <c r="E120" s="4">
        <v>48222</v>
      </c>
      <c r="F120" s="4">
        <v>48401</v>
      </c>
      <c r="G120" s="4">
        <v>48649</v>
      </c>
      <c r="H120" s="4">
        <v>49611</v>
      </c>
      <c r="I120" s="4">
        <v>50574</v>
      </c>
      <c r="J120" s="4">
        <v>51534</v>
      </c>
      <c r="K120" s="4">
        <v>52497</v>
      </c>
      <c r="L120" s="4">
        <v>53461</v>
      </c>
      <c r="M120" s="4">
        <v>54422</v>
      </c>
      <c r="N120" s="4">
        <v>55385</v>
      </c>
      <c r="O120" s="4">
        <v>56347</v>
      </c>
      <c r="P120" s="4">
        <v>57311</v>
      </c>
      <c r="Q120" s="4">
        <v>58271</v>
      </c>
      <c r="R120" s="4">
        <v>59237</v>
      </c>
      <c r="S120" s="4">
        <v>60198</v>
      </c>
      <c r="T120" s="4">
        <v>61361</v>
      </c>
      <c r="U120" s="4">
        <v>61891</v>
      </c>
      <c r="V120" s="4">
        <v>62427</v>
      </c>
      <c r="W120" s="4">
        <v>62961</v>
      </c>
      <c r="X120" s="4">
        <v>63506</v>
      </c>
      <c r="Y120" s="4">
        <v>64694</v>
      </c>
      <c r="Z120" s="4"/>
      <c r="AA120" s="4"/>
      <c r="AB120" s="4"/>
      <c r="AC120" s="4"/>
      <c r="AD120" s="4"/>
      <c r="AE120" s="4"/>
      <c r="AF120" s="4"/>
    </row>
    <row r="121" spans="1:34" s="3" customFormat="1">
      <c r="A121" s="16" t="s">
        <v>66</v>
      </c>
      <c r="B121" s="4">
        <v>42378</v>
      </c>
      <c r="C121" s="4">
        <v>43474</v>
      </c>
      <c r="D121" s="4">
        <v>44490</v>
      </c>
      <c r="E121" s="4">
        <v>44616</v>
      </c>
      <c r="F121" s="4">
        <v>44802</v>
      </c>
      <c r="G121" s="4">
        <v>45023</v>
      </c>
      <c r="H121" s="4">
        <v>45922</v>
      </c>
      <c r="I121" s="4">
        <v>46786</v>
      </c>
      <c r="J121" s="4">
        <v>47685</v>
      </c>
      <c r="K121" s="4">
        <v>48551</v>
      </c>
      <c r="L121" s="4">
        <v>49451</v>
      </c>
      <c r="M121" s="4">
        <v>50314</v>
      </c>
      <c r="N121" s="4">
        <v>51215</v>
      </c>
      <c r="O121" s="4">
        <v>52080</v>
      </c>
      <c r="P121" s="4">
        <v>52979</v>
      </c>
      <c r="Q121" s="4">
        <v>53845</v>
      </c>
      <c r="R121" s="4">
        <v>54743</v>
      </c>
      <c r="S121" s="4">
        <v>55609</v>
      </c>
      <c r="T121" s="4">
        <v>56682</v>
      </c>
      <c r="U121" s="4">
        <v>57167</v>
      </c>
      <c r="V121" s="4">
        <v>57654</v>
      </c>
      <c r="W121" s="4">
        <v>58147</v>
      </c>
      <c r="X121" s="4">
        <v>58644</v>
      </c>
      <c r="Y121" s="4">
        <v>59722</v>
      </c>
      <c r="Z121" s="4"/>
      <c r="AA121" s="4"/>
      <c r="AB121" s="4"/>
      <c r="AC121" s="4"/>
      <c r="AD121" s="4"/>
      <c r="AE121" s="4"/>
      <c r="AF121" s="4"/>
    </row>
    <row r="122" spans="1:34" s="3" customFormat="1">
      <c r="A122" s="16" t="s">
        <v>67</v>
      </c>
      <c r="B122" s="4">
        <v>40868</v>
      </c>
      <c r="C122" s="4">
        <v>41667</v>
      </c>
      <c r="D122" s="4">
        <v>42723</v>
      </c>
      <c r="E122" s="4">
        <v>42950</v>
      </c>
      <c r="F122" s="4">
        <v>43167</v>
      </c>
      <c r="G122" s="4">
        <v>43419</v>
      </c>
      <c r="H122" s="4">
        <v>44317</v>
      </c>
      <c r="I122" s="4">
        <v>45184</v>
      </c>
      <c r="J122" s="4">
        <v>46082</v>
      </c>
      <c r="K122" s="4">
        <v>46948</v>
      </c>
      <c r="L122" s="4">
        <v>47845</v>
      </c>
      <c r="M122" s="4">
        <v>48712</v>
      </c>
      <c r="N122" s="4">
        <v>49611</v>
      </c>
      <c r="O122" s="4">
        <v>50477</v>
      </c>
      <c r="P122" s="4">
        <v>51375</v>
      </c>
      <c r="Q122" s="4">
        <v>52242</v>
      </c>
      <c r="R122" s="4">
        <v>53139</v>
      </c>
      <c r="S122" s="4">
        <v>54006</v>
      </c>
      <c r="T122" s="4">
        <v>55063</v>
      </c>
      <c r="U122" s="4">
        <v>55533</v>
      </c>
      <c r="V122" s="4">
        <v>56004</v>
      </c>
      <c r="W122" s="4">
        <v>56482</v>
      </c>
      <c r="X122" s="4">
        <v>56963</v>
      </c>
      <c r="Y122" s="4">
        <v>58022</v>
      </c>
      <c r="Z122" s="4"/>
      <c r="AA122" s="4"/>
      <c r="AB122" s="4"/>
      <c r="AC122" s="4"/>
      <c r="AD122" s="4"/>
      <c r="AE122" s="4"/>
      <c r="AF122" s="4"/>
    </row>
    <row r="123" spans="1:34" s="24" customFormat="1" ht="18" thickBot="1">
      <c r="B123" s="25" t="s">
        <v>18</v>
      </c>
      <c r="C123" s="25" t="s">
        <v>103</v>
      </c>
    </row>
    <row r="124" spans="1:34" s="3" customFormat="1" ht="13.5" thickTop="1">
      <c r="A124" s="16" t="s">
        <v>63</v>
      </c>
      <c r="B124" s="52">
        <v>55076</v>
      </c>
      <c r="C124" s="52">
        <v>55593</v>
      </c>
      <c r="D124" s="52">
        <v>55924</v>
      </c>
      <c r="E124" s="52">
        <v>56236</v>
      </c>
      <c r="F124" s="52">
        <v>56578</v>
      </c>
      <c r="G124" s="52">
        <v>56950</v>
      </c>
      <c r="H124" s="52">
        <v>58296</v>
      </c>
      <c r="I124" s="52">
        <v>59645</v>
      </c>
      <c r="J124" s="52">
        <v>60995</v>
      </c>
      <c r="K124" s="52">
        <v>62346</v>
      </c>
      <c r="L124" s="52">
        <v>63701</v>
      </c>
      <c r="M124" s="52">
        <v>65055</v>
      </c>
      <c r="N124" s="52">
        <v>66413</v>
      </c>
      <c r="O124" s="52">
        <v>67771</v>
      </c>
      <c r="P124" s="52">
        <v>69132</v>
      </c>
      <c r="Q124" s="52">
        <v>70496</v>
      </c>
      <c r="R124" s="52">
        <v>71860</v>
      </c>
      <c r="S124" s="52">
        <v>73226</v>
      </c>
      <c r="T124" s="52">
        <v>74023</v>
      </c>
      <c r="U124" s="52">
        <v>75362</v>
      </c>
      <c r="V124" s="52">
        <v>76136</v>
      </c>
      <c r="W124" s="52">
        <v>76919</v>
      </c>
      <c r="X124" s="52">
        <v>77711</v>
      </c>
      <c r="Y124" s="52">
        <v>80301</v>
      </c>
      <c r="Z124" s="52">
        <v>81049</v>
      </c>
      <c r="AA124" s="52">
        <v>82589</v>
      </c>
      <c r="AB124" s="52">
        <v>82801</v>
      </c>
      <c r="AC124" s="52">
        <v>83017</v>
      </c>
      <c r="AD124" s="52">
        <v>83237</v>
      </c>
      <c r="AE124" s="52">
        <v>83462</v>
      </c>
      <c r="AF124" s="52">
        <v>83692</v>
      </c>
    </row>
    <row r="125" spans="1:34" s="3" customFormat="1">
      <c r="A125" s="16" t="s">
        <v>64</v>
      </c>
      <c r="B125" s="52">
        <v>51576</v>
      </c>
      <c r="C125" s="52">
        <v>51813</v>
      </c>
      <c r="D125" s="52">
        <v>51888</v>
      </c>
      <c r="E125" s="52">
        <v>51957</v>
      </c>
      <c r="F125" s="52">
        <v>52058</v>
      </c>
      <c r="G125" s="52">
        <v>52205</v>
      </c>
      <c r="H125" s="52">
        <v>53236</v>
      </c>
      <c r="I125" s="52">
        <v>54267</v>
      </c>
      <c r="J125" s="52">
        <v>55301</v>
      </c>
      <c r="K125" s="52">
        <v>56336</v>
      </c>
      <c r="L125" s="52">
        <v>57375</v>
      </c>
      <c r="M125" s="52">
        <v>58413</v>
      </c>
      <c r="N125" s="52">
        <v>59454</v>
      </c>
      <c r="O125" s="52">
        <v>60496</v>
      </c>
      <c r="P125" s="52">
        <v>61541</v>
      </c>
      <c r="Q125" s="52">
        <v>62588</v>
      </c>
      <c r="R125" s="52">
        <v>63636</v>
      </c>
      <c r="S125" s="52">
        <v>64685</v>
      </c>
      <c r="T125" s="52">
        <v>65345</v>
      </c>
      <c r="U125" s="52">
        <v>66011</v>
      </c>
      <c r="V125" s="52">
        <v>66685</v>
      </c>
      <c r="W125" s="52">
        <v>67366</v>
      </c>
      <c r="X125" s="52">
        <v>68056</v>
      </c>
      <c r="Y125" s="52">
        <v>70068</v>
      </c>
      <c r="Z125" s="52">
        <v>70640</v>
      </c>
      <c r="AA125" s="52">
        <v>72028</v>
      </c>
      <c r="AB125" s="52">
        <v>72210</v>
      </c>
      <c r="AC125" s="52">
        <v>72395</v>
      </c>
      <c r="AD125" s="52">
        <v>72585</v>
      </c>
      <c r="AE125" s="52">
        <v>72778</v>
      </c>
      <c r="AF125" s="52">
        <v>72975</v>
      </c>
    </row>
    <row r="126" spans="1:34" s="3" customFormat="1">
      <c r="A126" s="16" t="s">
        <v>65</v>
      </c>
      <c r="B126" s="52">
        <v>48075</v>
      </c>
      <c r="C126" s="52">
        <v>48377</v>
      </c>
      <c r="D126" s="52">
        <v>48525</v>
      </c>
      <c r="E126" s="52">
        <v>48664</v>
      </c>
      <c r="F126" s="52">
        <v>48831</v>
      </c>
      <c r="G126" s="52">
        <v>49042</v>
      </c>
      <c r="H126" s="52">
        <v>50073</v>
      </c>
      <c r="I126" s="52">
        <v>51104</v>
      </c>
      <c r="J126" s="52">
        <v>52138</v>
      </c>
      <c r="K126" s="52">
        <v>53173</v>
      </c>
      <c r="L126" s="52">
        <v>54212</v>
      </c>
      <c r="M126" s="52">
        <v>55250</v>
      </c>
      <c r="N126" s="52">
        <v>56291</v>
      </c>
      <c r="O126" s="52">
        <v>57333</v>
      </c>
      <c r="P126" s="52">
        <v>58378</v>
      </c>
      <c r="Q126" s="52">
        <v>59425</v>
      </c>
      <c r="R126" s="52">
        <v>60473</v>
      </c>
      <c r="S126" s="52">
        <v>61522</v>
      </c>
      <c r="T126" s="52">
        <v>62150</v>
      </c>
      <c r="U126" s="52">
        <v>62784</v>
      </c>
      <c r="V126" s="52">
        <v>63426</v>
      </c>
      <c r="W126" s="52">
        <v>64075</v>
      </c>
      <c r="X126" s="52">
        <v>64732</v>
      </c>
      <c r="Y126" s="52">
        <v>66310</v>
      </c>
      <c r="Z126" s="52">
        <v>66917</v>
      </c>
      <c r="AA126" s="52">
        <v>68166</v>
      </c>
      <c r="AB126" s="52">
        <v>68338</v>
      </c>
      <c r="AC126" s="52">
        <v>68514</v>
      </c>
      <c r="AD126" s="52">
        <v>68692</v>
      </c>
      <c r="AE126" s="52">
        <v>68875</v>
      </c>
      <c r="AF126" s="52">
        <v>69061</v>
      </c>
    </row>
    <row r="127" spans="1:34" s="3" customFormat="1">
      <c r="A127" s="16" t="s">
        <v>66</v>
      </c>
      <c r="B127" s="52">
        <v>44576</v>
      </c>
      <c r="C127" s="52">
        <v>44838</v>
      </c>
      <c r="D127" s="52">
        <v>44994</v>
      </c>
      <c r="E127" s="52">
        <v>45107</v>
      </c>
      <c r="F127" s="52">
        <v>45280</v>
      </c>
      <c r="G127" s="52">
        <v>45468</v>
      </c>
      <c r="H127" s="52">
        <v>46435</v>
      </c>
      <c r="I127" s="52">
        <v>47372</v>
      </c>
      <c r="J127" s="52">
        <v>48342</v>
      </c>
      <c r="K127" s="52">
        <v>49282</v>
      </c>
      <c r="L127" s="52">
        <v>50258</v>
      </c>
      <c r="M127" s="52">
        <v>51201</v>
      </c>
      <c r="N127" s="52">
        <v>52179</v>
      </c>
      <c r="O127" s="52">
        <v>53126</v>
      </c>
      <c r="P127" s="52">
        <v>54108</v>
      </c>
      <c r="Q127" s="52">
        <v>55060</v>
      </c>
      <c r="R127" s="52">
        <v>56044</v>
      </c>
      <c r="S127" s="52">
        <v>56999</v>
      </c>
      <c r="T127" s="52">
        <v>57582</v>
      </c>
      <c r="U127" s="52">
        <v>58170</v>
      </c>
      <c r="V127" s="52">
        <v>58766</v>
      </c>
      <c r="W127" s="52">
        <v>59368</v>
      </c>
      <c r="X127" s="52">
        <v>59978</v>
      </c>
      <c r="Y127" s="52">
        <v>60880</v>
      </c>
      <c r="Z127" s="52">
        <v>61552</v>
      </c>
      <c r="AA127" s="52">
        <v>62638</v>
      </c>
      <c r="AB127" s="52">
        <v>62795</v>
      </c>
      <c r="AC127" s="52">
        <v>62956</v>
      </c>
      <c r="AD127" s="52">
        <v>63120</v>
      </c>
      <c r="AE127" s="52">
        <v>63287</v>
      </c>
      <c r="AF127" s="52">
        <v>63457</v>
      </c>
    </row>
    <row r="128" spans="1:34" s="3" customFormat="1">
      <c r="A128" s="16" t="s">
        <v>67</v>
      </c>
      <c r="B128" s="52">
        <v>43000</v>
      </c>
      <c r="C128" s="52">
        <v>43119</v>
      </c>
      <c r="D128" s="52">
        <v>43313</v>
      </c>
      <c r="E128" s="52">
        <v>43462</v>
      </c>
      <c r="F128" s="52">
        <v>43667</v>
      </c>
      <c r="G128" s="52">
        <v>43886</v>
      </c>
      <c r="H128" s="52">
        <v>44853</v>
      </c>
      <c r="I128" s="52">
        <v>45791</v>
      </c>
      <c r="J128" s="52">
        <v>46761</v>
      </c>
      <c r="K128" s="52">
        <v>47701</v>
      </c>
      <c r="L128" s="52">
        <v>48676</v>
      </c>
      <c r="M128" s="52">
        <v>49619</v>
      </c>
      <c r="N128" s="52">
        <v>50598</v>
      </c>
      <c r="O128" s="52">
        <v>51545</v>
      </c>
      <c r="P128" s="52">
        <v>52526</v>
      </c>
      <c r="Q128" s="52">
        <v>53478</v>
      </c>
      <c r="R128" s="52">
        <v>54463</v>
      </c>
      <c r="S128" s="52">
        <v>55418</v>
      </c>
      <c r="T128" s="52">
        <v>55984</v>
      </c>
      <c r="U128" s="52">
        <v>56556</v>
      </c>
      <c r="V128" s="52">
        <v>57137</v>
      </c>
      <c r="W128" s="52">
        <v>57722</v>
      </c>
      <c r="X128" s="52">
        <v>58316</v>
      </c>
      <c r="Y128" s="52">
        <v>59202</v>
      </c>
      <c r="Z128" s="52">
        <v>59691</v>
      </c>
      <c r="AA128" s="52">
        <v>60747</v>
      </c>
      <c r="AB128" s="52">
        <v>60900</v>
      </c>
      <c r="AC128" s="52">
        <v>61058</v>
      </c>
      <c r="AD128" s="52">
        <v>61216</v>
      </c>
      <c r="AE128" s="52">
        <v>61379</v>
      </c>
      <c r="AF128" s="52">
        <v>61544</v>
      </c>
    </row>
    <row r="129" spans="1:52" s="24" customFormat="1" ht="18" thickBot="1">
      <c r="B129" s="25" t="s">
        <v>19</v>
      </c>
      <c r="C129" s="25" t="s">
        <v>102</v>
      </c>
    </row>
    <row r="130" spans="1:52" s="3" customFormat="1" ht="13.5" thickTop="1">
      <c r="A130" s="16" t="s">
        <v>63</v>
      </c>
      <c r="B130" s="49">
        <v>52076</v>
      </c>
      <c r="C130" s="49">
        <v>52593</v>
      </c>
      <c r="D130" s="49">
        <v>52924</v>
      </c>
      <c r="E130" s="49">
        <v>53236</v>
      </c>
      <c r="F130" s="49">
        <v>53578</v>
      </c>
      <c r="G130" s="49">
        <v>53870</v>
      </c>
      <c r="H130" s="49">
        <v>55134</v>
      </c>
      <c r="I130" s="49">
        <v>56400</v>
      </c>
      <c r="J130" s="49">
        <v>57665</v>
      </c>
      <c r="K130" s="49">
        <v>58930</v>
      </c>
      <c r="L130" s="49">
        <v>60196</v>
      </c>
      <c r="M130" s="49">
        <v>61460</v>
      </c>
      <c r="N130" s="49">
        <v>62726</v>
      </c>
      <c r="O130" s="53">
        <v>63991</v>
      </c>
      <c r="P130" s="49">
        <v>65256</v>
      </c>
      <c r="Q130" s="49">
        <v>66522</v>
      </c>
      <c r="R130" s="49">
        <v>67787</v>
      </c>
      <c r="S130" s="49">
        <v>69052</v>
      </c>
      <c r="T130" s="49">
        <v>69693</v>
      </c>
      <c r="U130" s="49">
        <v>70339</v>
      </c>
      <c r="V130" s="49">
        <v>70993</v>
      </c>
      <c r="W130" s="49">
        <v>71653</v>
      </c>
      <c r="X130" s="49">
        <v>72320</v>
      </c>
      <c r="Y130" s="49">
        <v>72993</v>
      </c>
      <c r="Z130" s="5"/>
      <c r="AA130" s="5"/>
      <c r="AB130" s="5"/>
      <c r="AC130" s="5"/>
      <c r="AD130" s="5"/>
      <c r="AE130" s="5"/>
      <c r="AF130" s="5"/>
    </row>
    <row r="131" spans="1:52" s="3" customFormat="1">
      <c r="A131" s="16" t="s">
        <v>64</v>
      </c>
      <c r="B131" s="49">
        <v>48576</v>
      </c>
      <c r="C131" s="49">
        <v>48813</v>
      </c>
      <c r="D131" s="49">
        <v>48888</v>
      </c>
      <c r="E131" s="49">
        <v>48957</v>
      </c>
      <c r="F131" s="49">
        <v>49058</v>
      </c>
      <c r="G131" s="49">
        <v>49125</v>
      </c>
      <c r="H131" s="49">
        <v>50074</v>
      </c>
      <c r="I131" s="49">
        <v>51022</v>
      </c>
      <c r="J131" s="49">
        <v>51971</v>
      </c>
      <c r="K131" s="49">
        <v>52921</v>
      </c>
      <c r="L131" s="49">
        <v>53870</v>
      </c>
      <c r="M131" s="49">
        <v>54818</v>
      </c>
      <c r="N131" s="49">
        <v>55767</v>
      </c>
      <c r="O131" s="49">
        <v>56716</v>
      </c>
      <c r="P131" s="49">
        <v>57665</v>
      </c>
      <c r="Q131" s="49">
        <v>58614</v>
      </c>
      <c r="R131" s="49">
        <v>59563</v>
      </c>
      <c r="S131" s="49">
        <v>60511</v>
      </c>
      <c r="T131" s="49">
        <v>61067</v>
      </c>
      <c r="U131" s="49">
        <v>61628</v>
      </c>
      <c r="V131" s="49">
        <v>62194</v>
      </c>
      <c r="W131" s="49">
        <v>62765</v>
      </c>
      <c r="X131" s="49">
        <v>63343</v>
      </c>
      <c r="Y131" s="49">
        <v>63927</v>
      </c>
      <c r="Z131" s="5"/>
      <c r="AA131" s="5"/>
      <c r="AB131" s="5"/>
      <c r="AC131" s="5"/>
      <c r="AD131" s="5"/>
      <c r="AE131" s="5"/>
      <c r="AF131" s="5"/>
    </row>
    <row r="132" spans="1:52" s="3" customFormat="1">
      <c r="A132" s="16" t="s">
        <v>65</v>
      </c>
      <c r="B132" s="49">
        <v>45076</v>
      </c>
      <c r="C132" s="49">
        <v>45377</v>
      </c>
      <c r="D132" s="49">
        <v>45525</v>
      </c>
      <c r="E132" s="49">
        <v>45664</v>
      </c>
      <c r="F132" s="49">
        <v>45831</v>
      </c>
      <c r="G132" s="49">
        <v>45962</v>
      </c>
      <c r="H132" s="49">
        <v>46911</v>
      </c>
      <c r="I132" s="49">
        <v>47859</v>
      </c>
      <c r="J132" s="49">
        <v>48808</v>
      </c>
      <c r="K132" s="49">
        <v>49757</v>
      </c>
      <c r="L132" s="49">
        <v>50707</v>
      </c>
      <c r="M132" s="49">
        <v>51655</v>
      </c>
      <c r="N132" s="49">
        <v>52604</v>
      </c>
      <c r="O132" s="49">
        <v>53553</v>
      </c>
      <c r="P132" s="49">
        <v>54501</v>
      </c>
      <c r="Q132" s="49">
        <v>55451</v>
      </c>
      <c r="R132" s="49">
        <v>56400</v>
      </c>
      <c r="S132" s="49">
        <v>57348</v>
      </c>
      <c r="T132" s="49">
        <v>57872</v>
      </c>
      <c r="U132" s="49">
        <v>58401</v>
      </c>
      <c r="V132" s="49">
        <v>58935</v>
      </c>
      <c r="W132" s="49">
        <v>59474</v>
      </c>
      <c r="X132" s="49">
        <v>60019</v>
      </c>
      <c r="Y132" s="49">
        <v>60570</v>
      </c>
      <c r="Z132" s="5"/>
      <c r="AA132" s="5"/>
      <c r="AB132" s="5"/>
      <c r="AC132" s="5"/>
      <c r="AD132" s="5"/>
      <c r="AE132" s="5"/>
      <c r="AF132" s="5"/>
    </row>
    <row r="133" spans="1:52" s="3" customFormat="1">
      <c r="A133" s="16" t="s">
        <v>66</v>
      </c>
      <c r="B133" s="49">
        <v>41576</v>
      </c>
      <c r="C133" s="49">
        <v>41838</v>
      </c>
      <c r="D133" s="49">
        <v>41994</v>
      </c>
      <c r="E133" s="49">
        <v>42107</v>
      </c>
      <c r="F133" s="49">
        <v>42280</v>
      </c>
      <c r="G133" s="49">
        <v>42388</v>
      </c>
      <c r="H133" s="49">
        <v>43273</v>
      </c>
      <c r="I133" s="49">
        <v>44127</v>
      </c>
      <c r="J133" s="49">
        <v>45012</v>
      </c>
      <c r="K133" s="49">
        <v>45866</v>
      </c>
      <c r="L133" s="49">
        <v>46753</v>
      </c>
      <c r="M133" s="49">
        <v>47606</v>
      </c>
      <c r="N133" s="49">
        <v>48492</v>
      </c>
      <c r="O133" s="49">
        <v>49346</v>
      </c>
      <c r="P133" s="49">
        <v>50232</v>
      </c>
      <c r="Q133" s="49">
        <v>51086</v>
      </c>
      <c r="R133" s="49">
        <v>51971</v>
      </c>
      <c r="S133" s="49">
        <v>52825</v>
      </c>
      <c r="T133" s="49">
        <v>53304</v>
      </c>
      <c r="U133" s="49">
        <v>53787</v>
      </c>
      <c r="V133" s="49">
        <v>54275</v>
      </c>
      <c r="W133" s="49">
        <v>54767</v>
      </c>
      <c r="X133" s="49">
        <v>55264</v>
      </c>
      <c r="Y133" s="49">
        <v>55767</v>
      </c>
      <c r="Z133" s="5"/>
      <c r="AA133" s="5"/>
      <c r="AB133" s="5"/>
      <c r="AC133" s="5"/>
      <c r="AD133" s="5"/>
      <c r="AE133" s="5"/>
      <c r="AF133" s="5"/>
    </row>
    <row r="134" spans="1:52" s="3" customFormat="1">
      <c r="A134" s="16" t="s">
        <v>67</v>
      </c>
      <c r="B134" s="49">
        <v>40000</v>
      </c>
      <c r="C134" s="49">
        <v>40119</v>
      </c>
      <c r="D134" s="49">
        <v>40313</v>
      </c>
      <c r="E134" s="49">
        <v>40462</v>
      </c>
      <c r="F134" s="49">
        <v>40667</v>
      </c>
      <c r="G134" s="49">
        <v>40806</v>
      </c>
      <c r="H134" s="49">
        <v>41691</v>
      </c>
      <c r="I134" s="49">
        <v>42546</v>
      </c>
      <c r="J134" s="49">
        <v>43431</v>
      </c>
      <c r="K134" s="49">
        <v>44285</v>
      </c>
      <c r="L134" s="49">
        <v>45171</v>
      </c>
      <c r="M134" s="49">
        <v>46024</v>
      </c>
      <c r="N134" s="49">
        <v>46911</v>
      </c>
      <c r="O134" s="49">
        <v>47765</v>
      </c>
      <c r="P134" s="49">
        <v>48650</v>
      </c>
      <c r="Q134" s="49">
        <v>49504</v>
      </c>
      <c r="R134" s="49">
        <v>50390</v>
      </c>
      <c r="S134" s="49">
        <v>51244</v>
      </c>
      <c r="T134" s="49">
        <v>51706</v>
      </c>
      <c r="U134" s="49">
        <v>52173</v>
      </c>
      <c r="V134" s="49">
        <v>52646</v>
      </c>
      <c r="W134" s="49">
        <v>53121</v>
      </c>
      <c r="X134" s="49">
        <v>53603</v>
      </c>
      <c r="Y134" s="49">
        <v>54089</v>
      </c>
      <c r="Z134" s="5"/>
      <c r="AA134" s="5"/>
      <c r="AB134" s="5"/>
      <c r="AC134" s="5"/>
      <c r="AD134" s="5"/>
      <c r="AE134" s="5"/>
      <c r="AF134" s="5"/>
    </row>
    <row r="135" spans="1:52" s="24" customFormat="1" ht="18" thickBot="1">
      <c r="B135" s="25">
        <v>1704</v>
      </c>
      <c r="C135" s="25" t="s">
        <v>111</v>
      </c>
    </row>
    <row r="136" spans="1:52" s="3" customFormat="1" ht="13.5" thickTop="1">
      <c r="A136" s="16" t="s">
        <v>63</v>
      </c>
      <c r="B136" s="4">
        <v>52076</v>
      </c>
      <c r="C136" s="4">
        <v>52593</v>
      </c>
      <c r="D136" s="4">
        <v>52924</v>
      </c>
      <c r="E136" s="4">
        <v>53236</v>
      </c>
      <c r="F136" s="4">
        <v>53578</v>
      </c>
      <c r="G136" s="4">
        <v>53870</v>
      </c>
      <c r="H136" s="4">
        <v>55134</v>
      </c>
      <c r="I136" s="4">
        <v>56400</v>
      </c>
      <c r="J136" s="4">
        <v>57665</v>
      </c>
      <c r="K136" s="4">
        <v>58930</v>
      </c>
      <c r="L136" s="4">
        <v>60196</v>
      </c>
      <c r="M136" s="4">
        <v>61460</v>
      </c>
      <c r="N136" s="4">
        <v>62726</v>
      </c>
      <c r="O136" s="4">
        <v>63991</v>
      </c>
      <c r="P136" s="4">
        <v>65256</v>
      </c>
      <c r="Q136" s="4">
        <v>66522</v>
      </c>
      <c r="R136" s="4">
        <v>67787</v>
      </c>
      <c r="S136" s="4">
        <v>69052</v>
      </c>
      <c r="T136" s="4">
        <v>69693</v>
      </c>
      <c r="U136" s="4">
        <v>70339</v>
      </c>
      <c r="V136" s="4">
        <v>70993</v>
      </c>
      <c r="W136" s="4">
        <v>71653</v>
      </c>
      <c r="X136" s="4">
        <v>72320</v>
      </c>
      <c r="Y136" s="4">
        <v>72993</v>
      </c>
      <c r="Z136" s="4">
        <v>72993</v>
      </c>
      <c r="AA136" s="4">
        <v>72993</v>
      </c>
      <c r="AB136" s="4">
        <v>72993</v>
      </c>
      <c r="AC136" s="4">
        <v>72993</v>
      </c>
      <c r="AD136" s="4">
        <v>72993</v>
      </c>
      <c r="AE136" s="4">
        <v>72993</v>
      </c>
      <c r="AF136" s="4">
        <v>72993</v>
      </c>
    </row>
    <row r="137" spans="1:52" s="3" customFormat="1">
      <c r="A137" s="16" t="s">
        <v>64</v>
      </c>
      <c r="B137" s="4">
        <v>48576</v>
      </c>
      <c r="C137" s="4">
        <v>48813</v>
      </c>
      <c r="D137" s="4">
        <v>48888</v>
      </c>
      <c r="E137" s="4">
        <v>48957</v>
      </c>
      <c r="F137" s="4">
        <v>49058</v>
      </c>
      <c r="G137" s="4">
        <v>49125</v>
      </c>
      <c r="H137" s="4">
        <v>50074</v>
      </c>
      <c r="I137" s="4">
        <v>51022</v>
      </c>
      <c r="J137" s="4">
        <v>51971</v>
      </c>
      <c r="K137" s="4">
        <v>52921</v>
      </c>
      <c r="L137" s="4">
        <v>53870</v>
      </c>
      <c r="M137" s="4">
        <v>54818</v>
      </c>
      <c r="N137" s="4">
        <v>55767</v>
      </c>
      <c r="O137" s="4">
        <v>56716</v>
      </c>
      <c r="P137" s="4">
        <v>57665</v>
      </c>
      <c r="Q137" s="4">
        <v>58614</v>
      </c>
      <c r="R137" s="4">
        <v>59563</v>
      </c>
      <c r="S137" s="4">
        <v>60511</v>
      </c>
      <c r="T137" s="4">
        <v>61067</v>
      </c>
      <c r="U137" s="4">
        <v>61628</v>
      </c>
      <c r="V137" s="4">
        <v>62194</v>
      </c>
      <c r="W137" s="4">
        <v>62765</v>
      </c>
      <c r="X137" s="4">
        <v>63343</v>
      </c>
      <c r="Y137" s="4">
        <v>63927</v>
      </c>
      <c r="Z137" s="4">
        <v>63927</v>
      </c>
      <c r="AA137" s="4">
        <v>63927</v>
      </c>
      <c r="AB137" s="4">
        <v>63927</v>
      </c>
      <c r="AC137" s="4">
        <v>63927</v>
      </c>
      <c r="AD137" s="4">
        <v>63927</v>
      </c>
      <c r="AE137" s="4">
        <v>63927</v>
      </c>
      <c r="AF137" s="4">
        <v>63927</v>
      </c>
    </row>
    <row r="138" spans="1:52" s="3" customFormat="1">
      <c r="A138" s="16" t="s">
        <v>65</v>
      </c>
      <c r="B138" s="4">
        <v>45076</v>
      </c>
      <c r="C138" s="4">
        <v>45377</v>
      </c>
      <c r="D138" s="4">
        <v>45525</v>
      </c>
      <c r="E138" s="4">
        <v>45664</v>
      </c>
      <c r="F138" s="4">
        <v>45831</v>
      </c>
      <c r="G138" s="4">
        <v>45962</v>
      </c>
      <c r="H138" s="4">
        <v>46911</v>
      </c>
      <c r="I138" s="4">
        <v>47859</v>
      </c>
      <c r="J138" s="4">
        <v>48808</v>
      </c>
      <c r="K138" s="4">
        <v>49757</v>
      </c>
      <c r="L138" s="4">
        <v>50707</v>
      </c>
      <c r="M138" s="4">
        <v>51655</v>
      </c>
      <c r="N138" s="4">
        <v>52604</v>
      </c>
      <c r="O138" s="4">
        <v>53553</v>
      </c>
      <c r="P138" s="4">
        <v>54501</v>
      </c>
      <c r="Q138" s="4">
        <v>55451</v>
      </c>
      <c r="R138" s="4">
        <v>56400</v>
      </c>
      <c r="S138" s="4">
        <v>57348</v>
      </c>
      <c r="T138" s="4">
        <v>57872</v>
      </c>
      <c r="U138" s="4">
        <v>58401</v>
      </c>
      <c r="V138" s="4">
        <v>58935</v>
      </c>
      <c r="W138" s="4">
        <v>59474</v>
      </c>
      <c r="X138" s="4">
        <v>60019</v>
      </c>
      <c r="Y138" s="4">
        <v>60570</v>
      </c>
      <c r="Z138" s="4">
        <v>60570</v>
      </c>
      <c r="AA138" s="4">
        <v>60570</v>
      </c>
      <c r="AB138" s="4">
        <v>60570</v>
      </c>
      <c r="AC138" s="4">
        <v>60570</v>
      </c>
      <c r="AD138" s="4">
        <v>60570</v>
      </c>
      <c r="AE138" s="4">
        <v>60570</v>
      </c>
      <c r="AF138" s="4">
        <v>60570</v>
      </c>
    </row>
    <row r="139" spans="1:52" s="3" customFormat="1">
      <c r="A139" s="16" t="s">
        <v>66</v>
      </c>
      <c r="B139" s="4">
        <v>41576</v>
      </c>
      <c r="C139" s="4">
        <v>41838</v>
      </c>
      <c r="D139" s="4">
        <v>41994</v>
      </c>
      <c r="E139" s="4">
        <v>42107</v>
      </c>
      <c r="F139" s="4">
        <v>42280</v>
      </c>
      <c r="G139" s="4">
        <v>42388</v>
      </c>
      <c r="H139" s="4">
        <v>43273</v>
      </c>
      <c r="I139" s="4">
        <v>44127</v>
      </c>
      <c r="J139" s="4">
        <v>45012</v>
      </c>
      <c r="K139" s="4">
        <v>45866</v>
      </c>
      <c r="L139" s="4">
        <v>46753</v>
      </c>
      <c r="M139" s="4">
        <v>47606</v>
      </c>
      <c r="N139" s="4">
        <v>48492</v>
      </c>
      <c r="O139" s="4">
        <v>49346</v>
      </c>
      <c r="P139" s="4">
        <v>50232</v>
      </c>
      <c r="Q139" s="4">
        <v>51086</v>
      </c>
      <c r="R139" s="4">
        <v>51971</v>
      </c>
      <c r="S139" s="4">
        <v>52825</v>
      </c>
      <c r="T139" s="4">
        <v>53304</v>
      </c>
      <c r="U139" s="4">
        <v>53787</v>
      </c>
      <c r="V139" s="4">
        <v>54275</v>
      </c>
      <c r="W139" s="4">
        <v>54767</v>
      </c>
      <c r="X139" s="4">
        <v>55264</v>
      </c>
      <c r="Y139" s="4">
        <v>55767</v>
      </c>
      <c r="Z139" s="4">
        <v>55767</v>
      </c>
      <c r="AA139" s="4">
        <v>55767</v>
      </c>
      <c r="AB139" s="4">
        <v>55767</v>
      </c>
      <c r="AC139" s="4">
        <v>55767</v>
      </c>
      <c r="AD139" s="4">
        <v>55767</v>
      </c>
      <c r="AE139" s="4">
        <v>55767</v>
      </c>
      <c r="AF139" s="4">
        <v>55767</v>
      </c>
    </row>
    <row r="140" spans="1:52" s="3" customFormat="1">
      <c r="A140" s="16" t="s">
        <v>67</v>
      </c>
      <c r="B140" s="4">
        <v>40000</v>
      </c>
      <c r="C140" s="4">
        <v>40119</v>
      </c>
      <c r="D140" s="4">
        <v>40313</v>
      </c>
      <c r="E140" s="4">
        <v>40462</v>
      </c>
      <c r="F140" s="4">
        <v>40667</v>
      </c>
      <c r="G140" s="4">
        <v>40806</v>
      </c>
      <c r="H140" s="4">
        <v>41691</v>
      </c>
      <c r="I140" s="4">
        <v>42546</v>
      </c>
      <c r="J140" s="4">
        <v>43431</v>
      </c>
      <c r="K140" s="4">
        <v>44285</v>
      </c>
      <c r="L140" s="4">
        <v>45171</v>
      </c>
      <c r="M140" s="4">
        <v>46024</v>
      </c>
      <c r="N140" s="4">
        <v>46911</v>
      </c>
      <c r="O140" s="4">
        <v>47765</v>
      </c>
      <c r="P140" s="4">
        <v>48650</v>
      </c>
      <c r="Q140" s="4">
        <v>49504</v>
      </c>
      <c r="R140" s="4">
        <v>50390</v>
      </c>
      <c r="S140" s="4">
        <v>51244</v>
      </c>
      <c r="T140" s="4">
        <v>51706</v>
      </c>
      <c r="U140" s="4">
        <v>52173</v>
      </c>
      <c r="V140" s="4">
        <v>52646</v>
      </c>
      <c r="W140" s="4">
        <v>53121</v>
      </c>
      <c r="X140" s="4">
        <v>53603</v>
      </c>
      <c r="Y140" s="4">
        <v>54089</v>
      </c>
      <c r="Z140" s="4">
        <v>54089</v>
      </c>
      <c r="AA140" s="4">
        <v>54089</v>
      </c>
      <c r="AB140" s="4">
        <v>54089</v>
      </c>
      <c r="AC140" s="4">
        <v>54089</v>
      </c>
      <c r="AD140" s="4">
        <v>54089</v>
      </c>
      <c r="AE140" s="4">
        <v>54089</v>
      </c>
      <c r="AF140" s="4">
        <v>54089</v>
      </c>
    </row>
    <row r="141" spans="1:52" s="24" customFormat="1" ht="18" thickBot="1">
      <c r="B141" s="25" t="s">
        <v>20</v>
      </c>
      <c r="C141" s="25" t="s">
        <v>112</v>
      </c>
    </row>
    <row r="142" spans="1:52" s="3" customFormat="1" ht="13.5" thickTop="1">
      <c r="A142" s="16" t="s">
        <v>63</v>
      </c>
      <c r="B142" s="49">
        <v>53076</v>
      </c>
      <c r="C142" s="49">
        <v>53593</v>
      </c>
      <c r="D142" s="49">
        <v>53924</v>
      </c>
      <c r="E142" s="49">
        <v>54236</v>
      </c>
      <c r="F142" s="49">
        <v>54578</v>
      </c>
      <c r="G142" s="49">
        <v>55863</v>
      </c>
      <c r="H142" s="49">
        <v>57350</v>
      </c>
      <c r="I142" s="49">
        <v>58734</v>
      </c>
      <c r="J142" s="49">
        <v>60246</v>
      </c>
      <c r="K142" s="49">
        <v>61366</v>
      </c>
      <c r="L142" s="49">
        <v>61756</v>
      </c>
      <c r="M142" s="49">
        <v>63265</v>
      </c>
      <c r="N142" s="49">
        <v>64770</v>
      </c>
      <c r="O142" s="49">
        <v>66281</v>
      </c>
      <c r="P142" s="49">
        <v>67791</v>
      </c>
      <c r="Q142" s="49">
        <v>69296</v>
      </c>
      <c r="R142" s="49">
        <v>70805</v>
      </c>
      <c r="S142" s="49">
        <v>72316</v>
      </c>
      <c r="T142" s="49">
        <v>73723</v>
      </c>
      <c r="U142" s="49">
        <v>75102</v>
      </c>
      <c r="V142" s="49">
        <v>76286</v>
      </c>
      <c r="W142" s="49">
        <v>77775</v>
      </c>
      <c r="X142" s="49">
        <v>79290</v>
      </c>
      <c r="Y142" s="49">
        <v>80946</v>
      </c>
      <c r="Z142" s="49">
        <v>82771</v>
      </c>
      <c r="AA142" s="49">
        <v>84557</v>
      </c>
      <c r="AB142" s="49">
        <v>86208</v>
      </c>
      <c r="AC142" s="49">
        <v>87827</v>
      </c>
      <c r="AD142" s="49">
        <v>88686</v>
      </c>
      <c r="AE142" s="49">
        <v>88686</v>
      </c>
      <c r="AF142" s="49">
        <v>88686</v>
      </c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</row>
    <row r="143" spans="1:52" s="3" customFormat="1">
      <c r="A143" s="16" t="s">
        <v>64</v>
      </c>
      <c r="B143" s="49">
        <v>49576</v>
      </c>
      <c r="C143" s="49">
        <v>49813</v>
      </c>
      <c r="D143" s="49">
        <v>49888</v>
      </c>
      <c r="E143" s="49">
        <v>49957</v>
      </c>
      <c r="F143" s="49">
        <v>50704</v>
      </c>
      <c r="G143" s="49">
        <v>51663</v>
      </c>
      <c r="H143" s="49">
        <v>52648</v>
      </c>
      <c r="I143" s="49">
        <v>53649</v>
      </c>
      <c r="J143" s="49">
        <v>54648</v>
      </c>
      <c r="K143" s="49">
        <v>55661</v>
      </c>
      <c r="L143" s="49">
        <v>56015</v>
      </c>
      <c r="M143" s="49">
        <v>56856</v>
      </c>
      <c r="N143" s="49">
        <v>58003</v>
      </c>
      <c r="O143" s="49">
        <v>59161</v>
      </c>
      <c r="P143" s="49">
        <v>60316</v>
      </c>
      <c r="Q143" s="49">
        <v>61488</v>
      </c>
      <c r="R143" s="49">
        <v>62677</v>
      </c>
      <c r="S143" s="49">
        <v>63844</v>
      </c>
      <c r="T143" s="49">
        <v>65035</v>
      </c>
      <c r="U143" s="49">
        <v>66231</v>
      </c>
      <c r="V143" s="49">
        <v>67203</v>
      </c>
      <c r="W143" s="49">
        <v>68204</v>
      </c>
      <c r="X143" s="49">
        <v>69414</v>
      </c>
      <c r="Y143" s="49">
        <v>70671</v>
      </c>
      <c r="Z143" s="49">
        <v>71988</v>
      </c>
      <c r="AA143" s="49">
        <v>73329</v>
      </c>
      <c r="AB143" s="49">
        <v>74706</v>
      </c>
      <c r="AC143" s="49">
        <v>76104</v>
      </c>
      <c r="AD143" s="49">
        <v>76845</v>
      </c>
      <c r="AE143" s="49">
        <v>76845</v>
      </c>
      <c r="AF143" s="49">
        <v>76845</v>
      </c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</row>
    <row r="144" spans="1:52" s="3" customFormat="1">
      <c r="A144" s="16" t="s">
        <v>65</v>
      </c>
      <c r="B144" s="49">
        <v>46076</v>
      </c>
      <c r="C144" s="49">
        <v>46377</v>
      </c>
      <c r="D144" s="49">
        <v>46525</v>
      </c>
      <c r="E144" s="49">
        <v>46664</v>
      </c>
      <c r="F144" s="49">
        <v>47096</v>
      </c>
      <c r="G144" s="49">
        <v>47984</v>
      </c>
      <c r="H144" s="49">
        <v>48899</v>
      </c>
      <c r="I144" s="49">
        <v>49831</v>
      </c>
      <c r="J144" s="49">
        <v>50826</v>
      </c>
      <c r="K144" s="49">
        <v>51765</v>
      </c>
      <c r="L144" s="49">
        <v>52094</v>
      </c>
      <c r="M144" s="49">
        <v>53088</v>
      </c>
      <c r="N144" s="49">
        <v>54217</v>
      </c>
      <c r="O144" s="49">
        <v>55349</v>
      </c>
      <c r="P144" s="49">
        <v>56478</v>
      </c>
      <c r="Q144" s="49">
        <v>57616</v>
      </c>
      <c r="R144" s="49">
        <v>58778</v>
      </c>
      <c r="S144" s="49">
        <v>59932</v>
      </c>
      <c r="T144" s="49">
        <v>61091</v>
      </c>
      <c r="U144" s="49">
        <v>62227</v>
      </c>
      <c r="V144" s="49">
        <v>63148</v>
      </c>
      <c r="W144" s="49">
        <v>64176</v>
      </c>
      <c r="X144" s="49">
        <v>65372</v>
      </c>
      <c r="Y144" s="49">
        <v>66587</v>
      </c>
      <c r="Z144" s="49">
        <v>67867</v>
      </c>
      <c r="AA144" s="49">
        <v>69321</v>
      </c>
      <c r="AB144" s="49">
        <v>70667</v>
      </c>
      <c r="AC144" s="49">
        <v>71988</v>
      </c>
      <c r="AD144" s="49">
        <v>72688</v>
      </c>
      <c r="AE144" s="49">
        <v>72688</v>
      </c>
      <c r="AF144" s="49">
        <v>72688</v>
      </c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</row>
    <row r="145" spans="1:52" s="3" customFormat="1">
      <c r="A145" s="16" t="s">
        <v>66</v>
      </c>
      <c r="B145" s="49">
        <v>42576</v>
      </c>
      <c r="C145" s="49">
        <v>42838</v>
      </c>
      <c r="D145" s="49">
        <v>42994</v>
      </c>
      <c r="E145" s="49">
        <v>43675</v>
      </c>
      <c r="F145" s="49">
        <v>44477</v>
      </c>
      <c r="G145" s="49">
        <v>45246</v>
      </c>
      <c r="H145" s="49">
        <v>46065</v>
      </c>
      <c r="I145" s="49">
        <v>46824</v>
      </c>
      <c r="J145" s="49">
        <v>47667</v>
      </c>
      <c r="K145" s="49">
        <v>48468</v>
      </c>
      <c r="L145" s="49">
        <v>48775</v>
      </c>
      <c r="M145" s="49">
        <v>49266</v>
      </c>
      <c r="N145" s="49">
        <v>50153</v>
      </c>
      <c r="O145" s="49">
        <v>50981</v>
      </c>
      <c r="P145" s="49">
        <v>51897</v>
      </c>
      <c r="Q145" s="49">
        <v>52789</v>
      </c>
      <c r="R145" s="49">
        <v>53886</v>
      </c>
      <c r="S145" s="49">
        <v>54923</v>
      </c>
      <c r="T145" s="49">
        <v>55951</v>
      </c>
      <c r="U145" s="49">
        <v>56988</v>
      </c>
      <c r="V145" s="49">
        <v>57849</v>
      </c>
      <c r="W145" s="49">
        <v>58814</v>
      </c>
      <c r="X145" s="49">
        <v>59907</v>
      </c>
      <c r="Y145" s="49">
        <v>60994</v>
      </c>
      <c r="Z145" s="49">
        <v>62178</v>
      </c>
      <c r="AA145" s="49">
        <v>63505</v>
      </c>
      <c r="AB145" s="49">
        <v>64736</v>
      </c>
      <c r="AC145" s="49">
        <v>65942</v>
      </c>
      <c r="AD145" s="49">
        <v>66581</v>
      </c>
      <c r="AE145" s="49">
        <v>66581</v>
      </c>
      <c r="AF145" s="49">
        <v>66581</v>
      </c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</row>
    <row r="146" spans="1:52" s="3" customFormat="1">
      <c r="A146" s="16" t="s">
        <v>67</v>
      </c>
      <c r="B146" s="49">
        <v>41000</v>
      </c>
      <c r="C146" s="49">
        <v>41468</v>
      </c>
      <c r="D146" s="49">
        <v>42126</v>
      </c>
      <c r="E146" s="49">
        <v>42928</v>
      </c>
      <c r="F146" s="49">
        <v>43715</v>
      </c>
      <c r="G146" s="49">
        <v>44464</v>
      </c>
      <c r="H146" s="49">
        <v>45254</v>
      </c>
      <c r="I146" s="49">
        <v>45997</v>
      </c>
      <c r="J146" s="49">
        <v>46829</v>
      </c>
      <c r="K146" s="49">
        <v>47615</v>
      </c>
      <c r="L146" s="49">
        <v>47916</v>
      </c>
      <c r="M146" s="49">
        <v>48396</v>
      </c>
      <c r="N146" s="49">
        <v>49273</v>
      </c>
      <c r="O146" s="49">
        <v>50085</v>
      </c>
      <c r="P146" s="49">
        <v>50990</v>
      </c>
      <c r="Q146" s="49">
        <v>51828</v>
      </c>
      <c r="R146" s="49">
        <v>52762</v>
      </c>
      <c r="S146" s="49">
        <v>53628</v>
      </c>
      <c r="T146" s="49">
        <v>54593</v>
      </c>
      <c r="U146" s="49">
        <v>55493</v>
      </c>
      <c r="V146" s="49">
        <v>56390</v>
      </c>
      <c r="W146" s="49">
        <v>56987</v>
      </c>
      <c r="X146" s="49">
        <v>57984</v>
      </c>
      <c r="Y146" s="49">
        <v>58995</v>
      </c>
      <c r="Z146" s="49">
        <v>60237</v>
      </c>
      <c r="AA146" s="49">
        <v>61524</v>
      </c>
      <c r="AB146" s="49">
        <v>62715</v>
      </c>
      <c r="AC146" s="49">
        <v>63882</v>
      </c>
      <c r="AD146" s="49">
        <v>64501</v>
      </c>
      <c r="AE146" s="49">
        <v>64501</v>
      </c>
      <c r="AF146" s="49">
        <v>64501</v>
      </c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</row>
    <row r="147" spans="1:52" s="24" customFormat="1" ht="18" thickBot="1">
      <c r="B147" s="25" t="s">
        <v>21</v>
      </c>
      <c r="C147" s="25" t="s">
        <v>113</v>
      </c>
    </row>
    <row r="148" spans="1:52" s="3" customFormat="1" ht="13.5" thickTop="1">
      <c r="A148" s="16" t="s">
        <v>63</v>
      </c>
      <c r="B148" s="11">
        <v>52076</v>
      </c>
      <c r="C148" s="11">
        <v>52593</v>
      </c>
      <c r="D148" s="11">
        <v>52924</v>
      </c>
      <c r="E148" s="11">
        <v>53236</v>
      </c>
      <c r="F148" s="11">
        <v>54278</v>
      </c>
      <c r="G148" s="11">
        <v>55627</v>
      </c>
      <c r="H148" s="11">
        <v>57055</v>
      </c>
      <c r="I148" s="11">
        <v>58486</v>
      </c>
      <c r="J148" s="11">
        <v>59914</v>
      </c>
      <c r="K148" s="11">
        <v>61340</v>
      </c>
      <c r="L148" s="11">
        <v>62771</v>
      </c>
      <c r="M148" s="11">
        <v>64201</v>
      </c>
      <c r="N148" s="11">
        <v>65625</v>
      </c>
      <c r="O148" s="11">
        <v>67056</v>
      </c>
      <c r="P148" s="11">
        <v>68487</v>
      </c>
      <c r="Q148" s="11">
        <v>69960</v>
      </c>
      <c r="R148" s="11">
        <v>71345</v>
      </c>
      <c r="S148" s="11">
        <v>72777</v>
      </c>
      <c r="T148" s="11">
        <v>74133</v>
      </c>
      <c r="U148" s="11">
        <v>75493</v>
      </c>
      <c r="V148" s="11">
        <v>77182</v>
      </c>
      <c r="W148" s="11">
        <v>78869</v>
      </c>
      <c r="X148" s="11">
        <v>79569</v>
      </c>
      <c r="Y148" s="11">
        <v>81197</v>
      </c>
      <c r="Z148" s="11">
        <v>82708</v>
      </c>
      <c r="AA148" s="11">
        <v>82708</v>
      </c>
      <c r="AB148" s="11">
        <v>82708</v>
      </c>
      <c r="AC148" s="11">
        <v>82708</v>
      </c>
      <c r="AD148" s="11">
        <v>83415</v>
      </c>
      <c r="AE148" s="11">
        <v>83415</v>
      </c>
      <c r="AF148" s="11">
        <v>83415</v>
      </c>
    </row>
    <row r="149" spans="1:52" s="3" customFormat="1">
      <c r="A149" s="16" t="s">
        <v>64</v>
      </c>
      <c r="B149" s="11">
        <v>48576</v>
      </c>
      <c r="C149" s="11">
        <v>48813</v>
      </c>
      <c r="D149" s="11">
        <v>48913</v>
      </c>
      <c r="E149" s="11">
        <v>49108</v>
      </c>
      <c r="F149" s="11">
        <v>50043</v>
      </c>
      <c r="G149" s="11">
        <v>50996</v>
      </c>
      <c r="H149" s="11">
        <v>51979</v>
      </c>
      <c r="I149" s="11">
        <v>53054</v>
      </c>
      <c r="J149" s="11">
        <v>54123</v>
      </c>
      <c r="K149" s="11">
        <v>55197</v>
      </c>
      <c r="L149" s="11">
        <v>56268</v>
      </c>
      <c r="M149" s="11">
        <v>57351</v>
      </c>
      <c r="N149" s="11">
        <v>58415</v>
      </c>
      <c r="O149" s="11">
        <v>59483</v>
      </c>
      <c r="P149" s="11">
        <v>60554</v>
      </c>
      <c r="Q149" s="11">
        <v>61629</v>
      </c>
      <c r="R149" s="11">
        <v>62701</v>
      </c>
      <c r="S149" s="11">
        <v>63809</v>
      </c>
      <c r="T149" s="11">
        <v>64950</v>
      </c>
      <c r="U149" s="11">
        <v>66114</v>
      </c>
      <c r="V149" s="11">
        <v>67301</v>
      </c>
      <c r="W149" s="11">
        <v>68518</v>
      </c>
      <c r="X149" s="11">
        <v>69128</v>
      </c>
      <c r="Y149" s="11">
        <v>70526</v>
      </c>
      <c r="Z149" s="11">
        <v>71830</v>
      </c>
      <c r="AA149" s="11">
        <v>71830</v>
      </c>
      <c r="AB149" s="11">
        <v>71830</v>
      </c>
      <c r="AC149" s="11">
        <v>71830</v>
      </c>
      <c r="AD149" s="11">
        <v>72446</v>
      </c>
      <c r="AE149" s="11">
        <v>72446</v>
      </c>
      <c r="AF149" s="11">
        <v>72446</v>
      </c>
    </row>
    <row r="150" spans="1:52" s="3" customFormat="1">
      <c r="A150" s="16" t="s">
        <v>65</v>
      </c>
      <c r="B150" s="11">
        <v>45076</v>
      </c>
      <c r="C150" s="11">
        <v>45377</v>
      </c>
      <c r="D150" s="11">
        <v>45525</v>
      </c>
      <c r="E150" s="11">
        <v>45664</v>
      </c>
      <c r="F150" s="11">
        <v>46507</v>
      </c>
      <c r="G150" s="11">
        <v>47398</v>
      </c>
      <c r="H150" s="11">
        <v>48410</v>
      </c>
      <c r="I150" s="11">
        <v>49481</v>
      </c>
      <c r="J150" s="11">
        <v>50553</v>
      </c>
      <c r="K150" s="11">
        <v>51624</v>
      </c>
      <c r="L150" s="11">
        <v>52696</v>
      </c>
      <c r="M150" s="11">
        <v>53765</v>
      </c>
      <c r="N150" s="11">
        <v>54840</v>
      </c>
      <c r="O150" s="11">
        <v>55911</v>
      </c>
      <c r="P150" s="11">
        <v>56984</v>
      </c>
      <c r="Q150" s="11">
        <v>58052</v>
      </c>
      <c r="R150" s="11">
        <v>59126</v>
      </c>
      <c r="S150" s="11">
        <v>60198</v>
      </c>
      <c r="T150" s="11">
        <v>61222</v>
      </c>
      <c r="U150" s="11">
        <v>62247</v>
      </c>
      <c r="V150" s="11">
        <v>63560</v>
      </c>
      <c r="W150" s="11">
        <v>65343</v>
      </c>
      <c r="X150" s="11">
        <v>65446</v>
      </c>
      <c r="Y150" s="11">
        <v>66771</v>
      </c>
      <c r="Z150" s="11">
        <v>68004</v>
      </c>
      <c r="AA150" s="11">
        <v>68004</v>
      </c>
      <c r="AB150" s="11">
        <v>68004</v>
      </c>
      <c r="AC150" s="11">
        <v>68004</v>
      </c>
      <c r="AD150" s="11">
        <v>68584</v>
      </c>
      <c r="AE150" s="11">
        <v>68584</v>
      </c>
      <c r="AF150" s="11">
        <v>68584</v>
      </c>
    </row>
    <row r="151" spans="1:52" s="3" customFormat="1">
      <c r="A151" s="16" t="s">
        <v>66</v>
      </c>
      <c r="B151" s="11">
        <v>42525</v>
      </c>
      <c r="C151" s="11">
        <v>42640</v>
      </c>
      <c r="D151" s="11">
        <v>42754</v>
      </c>
      <c r="E151" s="11">
        <v>42870</v>
      </c>
      <c r="F151" s="11">
        <v>43621</v>
      </c>
      <c r="G151" s="11">
        <v>44380</v>
      </c>
      <c r="H151" s="11">
        <v>45153</v>
      </c>
      <c r="I151" s="11">
        <v>45934</v>
      </c>
      <c r="J151" s="11">
        <v>46732</v>
      </c>
      <c r="K151" s="11">
        <v>47538</v>
      </c>
      <c r="L151" s="11">
        <v>48392</v>
      </c>
      <c r="M151" s="11">
        <v>49356</v>
      </c>
      <c r="N151" s="11">
        <v>50354</v>
      </c>
      <c r="O151" s="11">
        <v>51320</v>
      </c>
      <c r="P151" s="11">
        <v>52323</v>
      </c>
      <c r="Q151" s="11">
        <v>53285</v>
      </c>
      <c r="R151" s="11">
        <v>54285</v>
      </c>
      <c r="S151" s="11">
        <v>55248</v>
      </c>
      <c r="T151" s="11">
        <v>56205</v>
      </c>
      <c r="U151" s="11">
        <v>57129</v>
      </c>
      <c r="V151" s="11">
        <v>58337</v>
      </c>
      <c r="W151" s="11">
        <v>59530</v>
      </c>
      <c r="X151" s="11">
        <v>60053</v>
      </c>
      <c r="Y151" s="11">
        <v>61261</v>
      </c>
      <c r="Z151" s="11">
        <v>62387</v>
      </c>
      <c r="AA151" s="11">
        <v>62387</v>
      </c>
      <c r="AB151" s="11">
        <v>62387</v>
      </c>
      <c r="AC151" s="11">
        <v>62387</v>
      </c>
      <c r="AD151" s="11">
        <v>62917</v>
      </c>
      <c r="AE151" s="11">
        <v>62917</v>
      </c>
      <c r="AF151" s="11">
        <v>62917</v>
      </c>
    </row>
    <row r="152" spans="1:52" s="3" customFormat="1">
      <c r="A152" s="16" t="s">
        <v>67</v>
      </c>
      <c r="B152" s="11">
        <v>41686</v>
      </c>
      <c r="C152" s="11">
        <v>41871</v>
      </c>
      <c r="D152" s="11">
        <v>41949</v>
      </c>
      <c r="E152" s="11">
        <v>42057</v>
      </c>
      <c r="F152" s="11">
        <v>42798</v>
      </c>
      <c r="G152" s="11">
        <v>43543</v>
      </c>
      <c r="H152" s="11">
        <v>44306</v>
      </c>
      <c r="I152" s="11">
        <v>45076</v>
      </c>
      <c r="J152" s="11">
        <v>45862</v>
      </c>
      <c r="K152" s="11">
        <v>46655</v>
      </c>
      <c r="L152" s="11">
        <v>47465</v>
      </c>
      <c r="M152" s="11">
        <v>48283</v>
      </c>
      <c r="N152" s="11">
        <v>49119</v>
      </c>
      <c r="O152" s="11">
        <v>49961</v>
      </c>
      <c r="P152" s="11">
        <v>50822</v>
      </c>
      <c r="Q152" s="11">
        <v>51692</v>
      </c>
      <c r="R152" s="11">
        <v>52581</v>
      </c>
      <c r="S152" s="11">
        <v>53480</v>
      </c>
      <c r="T152" s="11">
        <v>54417</v>
      </c>
      <c r="U152" s="11">
        <v>55339</v>
      </c>
      <c r="V152" s="11">
        <v>56529</v>
      </c>
      <c r="W152" s="11">
        <v>57707</v>
      </c>
      <c r="X152" s="11">
        <v>58214</v>
      </c>
      <c r="Y152" s="11">
        <v>59535</v>
      </c>
      <c r="Z152" s="11">
        <v>60474</v>
      </c>
      <c r="AA152" s="11">
        <v>60474</v>
      </c>
      <c r="AB152" s="11">
        <v>60474</v>
      </c>
      <c r="AC152" s="11">
        <v>60474</v>
      </c>
      <c r="AD152" s="11">
        <v>61544</v>
      </c>
      <c r="AE152" s="11">
        <v>61544</v>
      </c>
      <c r="AF152" s="11">
        <v>61544</v>
      </c>
    </row>
    <row r="153" spans="1:52" s="24" customFormat="1" ht="18" thickBot="1">
      <c r="B153" s="25" t="s">
        <v>22</v>
      </c>
      <c r="C153" s="25" t="s">
        <v>114</v>
      </c>
    </row>
    <row r="154" spans="1:52" s="3" customFormat="1" ht="13.5" thickTop="1">
      <c r="A154" s="16" t="s">
        <v>63</v>
      </c>
      <c r="B154" s="54">
        <v>52077</v>
      </c>
      <c r="C154" s="55">
        <v>52596</v>
      </c>
      <c r="D154" s="55">
        <v>53324</v>
      </c>
      <c r="E154" s="55">
        <v>54588</v>
      </c>
      <c r="F154" s="55">
        <v>55854</v>
      </c>
      <c r="G154" s="55">
        <v>57120</v>
      </c>
      <c r="H154" s="55">
        <v>58384</v>
      </c>
      <c r="I154" s="55">
        <v>59650</v>
      </c>
      <c r="J154" s="55">
        <v>60915</v>
      </c>
      <c r="K154" s="55">
        <v>62180</v>
      </c>
      <c r="L154" s="55">
        <v>63446</v>
      </c>
      <c r="M154" s="55">
        <v>64710</v>
      </c>
      <c r="N154" s="55">
        <v>65976</v>
      </c>
      <c r="O154" s="55">
        <v>67241</v>
      </c>
      <c r="P154" s="55">
        <v>68506</v>
      </c>
      <c r="Q154" s="55">
        <v>69772</v>
      </c>
      <c r="R154" s="55">
        <v>71037</v>
      </c>
      <c r="S154" s="55">
        <v>72302</v>
      </c>
      <c r="T154" s="55">
        <v>72943</v>
      </c>
      <c r="U154" s="55">
        <v>73589</v>
      </c>
      <c r="V154" s="55">
        <v>74243</v>
      </c>
      <c r="W154" s="55">
        <v>74903</v>
      </c>
      <c r="X154" s="55">
        <v>75570</v>
      </c>
      <c r="Y154" s="55">
        <v>76244</v>
      </c>
      <c r="Z154" s="55">
        <v>76244</v>
      </c>
      <c r="AA154" s="55">
        <v>76244</v>
      </c>
      <c r="AB154" s="55">
        <v>76244</v>
      </c>
      <c r="AC154" s="55">
        <v>76244</v>
      </c>
      <c r="AD154" s="55">
        <v>76244</v>
      </c>
      <c r="AE154" s="55">
        <v>76244</v>
      </c>
      <c r="AF154" s="55">
        <v>76244</v>
      </c>
    </row>
    <row r="155" spans="1:52" s="3" customFormat="1">
      <c r="A155" s="16" t="s">
        <v>64</v>
      </c>
      <c r="B155" s="41">
        <v>48579</v>
      </c>
      <c r="C155" s="41">
        <v>48817</v>
      </c>
      <c r="D155" s="41">
        <v>49528</v>
      </c>
      <c r="E155" s="41">
        <v>50477</v>
      </c>
      <c r="F155" s="41">
        <v>51425</v>
      </c>
      <c r="G155" s="41">
        <v>52375</v>
      </c>
      <c r="H155" s="41">
        <v>53324</v>
      </c>
      <c r="I155" s="41">
        <v>54272</v>
      </c>
      <c r="J155" s="41">
        <v>55221</v>
      </c>
      <c r="K155" s="41">
        <v>56171</v>
      </c>
      <c r="L155" s="41">
        <v>57120</v>
      </c>
      <c r="M155" s="41">
        <v>58068</v>
      </c>
      <c r="N155" s="41">
        <v>59017</v>
      </c>
      <c r="O155" s="41">
        <v>59966</v>
      </c>
      <c r="P155" s="41">
        <v>60915</v>
      </c>
      <c r="Q155" s="41">
        <v>61864</v>
      </c>
      <c r="R155" s="41">
        <v>62813</v>
      </c>
      <c r="S155" s="41">
        <v>63761</v>
      </c>
      <c r="T155" s="41">
        <v>64317</v>
      </c>
      <c r="U155" s="41">
        <v>64878</v>
      </c>
      <c r="V155" s="41">
        <v>65444</v>
      </c>
      <c r="W155" s="41">
        <v>66015</v>
      </c>
      <c r="X155" s="41">
        <v>66593</v>
      </c>
      <c r="Y155" s="41">
        <v>67178</v>
      </c>
      <c r="Z155" s="41">
        <v>67178</v>
      </c>
      <c r="AA155" s="41">
        <v>67178</v>
      </c>
      <c r="AB155" s="41">
        <v>67178</v>
      </c>
      <c r="AC155" s="41">
        <v>67178</v>
      </c>
      <c r="AD155" s="41">
        <v>67178</v>
      </c>
      <c r="AE155" s="41">
        <v>67178</v>
      </c>
      <c r="AF155" s="41">
        <v>67178</v>
      </c>
    </row>
    <row r="156" spans="1:52" s="3" customFormat="1">
      <c r="A156" s="16" t="s">
        <v>65</v>
      </c>
      <c r="B156" s="41">
        <v>45140</v>
      </c>
      <c r="C156" s="41">
        <v>45416</v>
      </c>
      <c r="D156" s="41">
        <v>46365</v>
      </c>
      <c r="E156" s="41">
        <v>47314</v>
      </c>
      <c r="F156" s="41">
        <v>48262</v>
      </c>
      <c r="G156" s="41">
        <v>49212</v>
      </c>
      <c r="H156" s="41">
        <v>50161</v>
      </c>
      <c r="I156" s="41">
        <v>51109</v>
      </c>
      <c r="J156" s="41">
        <v>52058</v>
      </c>
      <c r="K156" s="41">
        <v>53007</v>
      </c>
      <c r="L156" s="41">
        <v>53957</v>
      </c>
      <c r="M156" s="41">
        <v>54905</v>
      </c>
      <c r="N156" s="41">
        <v>55854</v>
      </c>
      <c r="O156" s="41">
        <v>56803</v>
      </c>
      <c r="P156" s="41">
        <v>57751</v>
      </c>
      <c r="Q156" s="41">
        <v>58701</v>
      </c>
      <c r="R156" s="41">
        <v>59650</v>
      </c>
      <c r="S156" s="41">
        <v>60598</v>
      </c>
      <c r="T156" s="41">
        <v>61122</v>
      </c>
      <c r="U156" s="41">
        <v>61651</v>
      </c>
      <c r="V156" s="41">
        <v>62485</v>
      </c>
      <c r="W156" s="41">
        <v>62724</v>
      </c>
      <c r="X156" s="41">
        <v>63269</v>
      </c>
      <c r="Y156" s="41">
        <v>63819</v>
      </c>
      <c r="Z156" s="41">
        <v>63819</v>
      </c>
      <c r="AA156" s="41">
        <v>63819</v>
      </c>
      <c r="AB156" s="41">
        <v>63819</v>
      </c>
      <c r="AC156" s="41">
        <v>63819</v>
      </c>
      <c r="AD156" s="41">
        <v>63819</v>
      </c>
      <c r="AE156" s="41">
        <v>63819</v>
      </c>
      <c r="AF156" s="41">
        <v>63819</v>
      </c>
    </row>
    <row r="157" spans="1:52" s="3" customFormat="1">
      <c r="A157" s="16" t="s">
        <v>66</v>
      </c>
      <c r="B157" s="41">
        <v>41604</v>
      </c>
      <c r="C157" s="41">
        <v>42158</v>
      </c>
      <c r="D157" s="41">
        <v>43044</v>
      </c>
      <c r="E157" s="41">
        <v>43898</v>
      </c>
      <c r="F157" s="41">
        <v>44783</v>
      </c>
      <c r="G157" s="41">
        <v>45638</v>
      </c>
      <c r="H157" s="41">
        <v>46523</v>
      </c>
      <c r="I157" s="41">
        <v>47377</v>
      </c>
      <c r="J157" s="41">
        <v>48262</v>
      </c>
      <c r="K157" s="41">
        <v>49116</v>
      </c>
      <c r="L157" s="41">
        <v>50003</v>
      </c>
      <c r="M157" s="41">
        <v>50856</v>
      </c>
      <c r="N157" s="41">
        <v>51742</v>
      </c>
      <c r="O157" s="41">
        <v>52596</v>
      </c>
      <c r="P157" s="41">
        <v>53482</v>
      </c>
      <c r="Q157" s="41">
        <v>54336</v>
      </c>
      <c r="R157" s="41">
        <v>55221</v>
      </c>
      <c r="S157" s="41">
        <v>56075</v>
      </c>
      <c r="T157" s="41">
        <v>56554</v>
      </c>
      <c r="U157" s="41">
        <v>57037</v>
      </c>
      <c r="V157" s="41">
        <v>57525</v>
      </c>
      <c r="W157" s="41">
        <v>58017</v>
      </c>
      <c r="X157" s="41">
        <v>58514</v>
      </c>
      <c r="Y157" s="41">
        <v>59018</v>
      </c>
      <c r="Z157" s="41">
        <v>59018</v>
      </c>
      <c r="AA157" s="41">
        <v>59018</v>
      </c>
      <c r="AB157" s="41">
        <v>59018</v>
      </c>
      <c r="AC157" s="41">
        <v>59018</v>
      </c>
      <c r="AD157" s="41">
        <v>59018</v>
      </c>
      <c r="AE157" s="41">
        <v>59018</v>
      </c>
      <c r="AF157" s="41">
        <v>59018</v>
      </c>
    </row>
    <row r="158" spans="1:52" s="3" customFormat="1">
      <c r="A158" s="16" t="s">
        <v>67</v>
      </c>
      <c r="B158" s="41">
        <v>40007</v>
      </c>
      <c r="C158" s="41">
        <v>40576</v>
      </c>
      <c r="D158" s="41">
        <v>41463</v>
      </c>
      <c r="E158" s="41">
        <v>42317</v>
      </c>
      <c r="F158" s="41">
        <v>43202</v>
      </c>
      <c r="G158" s="41">
        <v>44056</v>
      </c>
      <c r="H158" s="41">
        <v>44941</v>
      </c>
      <c r="I158" s="41">
        <v>45796</v>
      </c>
      <c r="J158" s="41">
        <v>46681</v>
      </c>
      <c r="K158" s="41">
        <v>47535</v>
      </c>
      <c r="L158" s="41">
        <v>48421</v>
      </c>
      <c r="M158" s="41">
        <v>49274</v>
      </c>
      <c r="N158" s="41">
        <v>50161</v>
      </c>
      <c r="O158" s="41">
        <v>51015</v>
      </c>
      <c r="P158" s="41">
        <v>51900</v>
      </c>
      <c r="Q158" s="41">
        <v>52754</v>
      </c>
      <c r="R158" s="41">
        <v>53640</v>
      </c>
      <c r="S158" s="41">
        <v>54494</v>
      </c>
      <c r="T158" s="41">
        <v>54956</v>
      </c>
      <c r="U158" s="41">
        <v>55423</v>
      </c>
      <c r="V158" s="41">
        <v>55896</v>
      </c>
      <c r="W158" s="41">
        <v>56371</v>
      </c>
      <c r="X158" s="41">
        <v>56853</v>
      </c>
      <c r="Y158" s="41">
        <v>57337</v>
      </c>
      <c r="Z158" s="41">
        <v>57337</v>
      </c>
      <c r="AA158" s="41">
        <v>57337</v>
      </c>
      <c r="AB158" s="41">
        <v>57337</v>
      </c>
      <c r="AC158" s="41">
        <v>57337</v>
      </c>
      <c r="AD158" s="41">
        <v>57337</v>
      </c>
      <c r="AE158" s="41">
        <v>57337</v>
      </c>
      <c r="AF158" s="41">
        <v>57337</v>
      </c>
    </row>
    <row r="159" spans="1:52" s="24" customFormat="1" ht="18" thickBot="1">
      <c r="B159" s="25" t="s">
        <v>23</v>
      </c>
      <c r="C159" s="25" t="s">
        <v>115</v>
      </c>
    </row>
    <row r="160" spans="1:52" s="3" customFormat="1" ht="13.5" thickTop="1">
      <c r="A160" s="16" t="s">
        <v>63</v>
      </c>
      <c r="B160" s="4">
        <v>55198</v>
      </c>
      <c r="C160" s="4">
        <v>55793</v>
      </c>
      <c r="D160" s="4">
        <v>56174</v>
      </c>
      <c r="E160" s="4">
        <v>56534</v>
      </c>
      <c r="F160" s="4">
        <v>56927</v>
      </c>
      <c r="G160" s="4">
        <v>57264</v>
      </c>
      <c r="H160" s="4">
        <v>58719</v>
      </c>
      <c r="I160" s="4">
        <v>60176</v>
      </c>
      <c r="J160" s="4">
        <v>61633</v>
      </c>
      <c r="K160" s="4">
        <v>63089</v>
      </c>
      <c r="L160" s="4">
        <v>64547</v>
      </c>
      <c r="M160" s="4">
        <v>66002</v>
      </c>
      <c r="N160" s="4">
        <v>67459</v>
      </c>
      <c r="O160" s="4">
        <v>68916</v>
      </c>
      <c r="P160" s="4">
        <v>70372</v>
      </c>
      <c r="Q160" s="4">
        <v>71830</v>
      </c>
      <c r="R160" s="4">
        <v>73286</v>
      </c>
      <c r="S160" s="4">
        <v>74742</v>
      </c>
      <c r="T160" s="4">
        <v>75480</v>
      </c>
      <c r="U160" s="4">
        <v>76224</v>
      </c>
      <c r="V160" s="4">
        <v>76977</v>
      </c>
      <c r="W160" s="4">
        <v>77737</v>
      </c>
      <c r="X160" s="4">
        <v>78505</v>
      </c>
      <c r="Y160" s="4">
        <v>79280</v>
      </c>
      <c r="Z160" s="4">
        <v>80063</v>
      </c>
      <c r="AA160" s="4">
        <v>80852</v>
      </c>
      <c r="AB160" s="4">
        <v>81651</v>
      </c>
      <c r="AC160" s="4">
        <v>82457</v>
      </c>
      <c r="AD160" s="4">
        <v>83272</v>
      </c>
      <c r="AE160" s="5"/>
      <c r="AF160" s="5"/>
    </row>
    <row r="161" spans="1:32" s="3" customFormat="1">
      <c r="A161" s="16" t="s">
        <v>64</v>
      </c>
      <c r="B161" s="4">
        <v>51169</v>
      </c>
      <c r="C161" s="4">
        <v>51441</v>
      </c>
      <c r="D161" s="4">
        <v>51528</v>
      </c>
      <c r="E161" s="4">
        <v>51607</v>
      </c>
      <c r="F161" s="4">
        <v>51724</v>
      </c>
      <c r="G161" s="4">
        <v>51801</v>
      </c>
      <c r="H161" s="4">
        <v>52893</v>
      </c>
      <c r="I161" s="4">
        <v>53985</v>
      </c>
      <c r="J161" s="4">
        <v>55077</v>
      </c>
      <c r="K161" s="4">
        <v>56171</v>
      </c>
      <c r="L161" s="4">
        <v>57264</v>
      </c>
      <c r="M161" s="4">
        <v>58355</v>
      </c>
      <c r="N161" s="4">
        <v>59448</v>
      </c>
      <c r="O161" s="4">
        <v>60540</v>
      </c>
      <c r="P161" s="4">
        <v>61633</v>
      </c>
      <c r="Q161" s="4">
        <v>62725</v>
      </c>
      <c r="R161" s="4">
        <v>63818</v>
      </c>
      <c r="S161" s="4">
        <v>64909</v>
      </c>
      <c r="T161" s="4">
        <v>65549</v>
      </c>
      <c r="U161" s="4">
        <v>66195</v>
      </c>
      <c r="V161" s="4">
        <v>66847</v>
      </c>
      <c r="W161" s="4">
        <v>67504</v>
      </c>
      <c r="X161" s="4">
        <v>68170</v>
      </c>
      <c r="Y161" s="4">
        <v>68842</v>
      </c>
      <c r="Z161" s="4">
        <v>69520</v>
      </c>
      <c r="AA161" s="4">
        <v>70206</v>
      </c>
      <c r="AB161" s="4">
        <v>70897</v>
      </c>
      <c r="AC161" s="4">
        <v>71596</v>
      </c>
      <c r="AD161" s="4">
        <v>72303</v>
      </c>
      <c r="AE161" s="5"/>
      <c r="AF161" s="5"/>
    </row>
    <row r="162" spans="1:32" s="3" customFormat="1">
      <c r="A162" s="16" t="s">
        <v>65</v>
      </c>
      <c r="B162" s="4">
        <v>47139</v>
      </c>
      <c r="C162" s="4">
        <v>47486</v>
      </c>
      <c r="D162" s="4">
        <v>47656</v>
      </c>
      <c r="E162" s="4">
        <v>47816</v>
      </c>
      <c r="F162" s="4">
        <v>48008</v>
      </c>
      <c r="G162" s="4">
        <v>48159</v>
      </c>
      <c r="H162" s="4">
        <v>49252</v>
      </c>
      <c r="I162" s="4">
        <v>50343</v>
      </c>
      <c r="J162" s="4">
        <v>51436</v>
      </c>
      <c r="K162" s="4">
        <v>52528</v>
      </c>
      <c r="L162" s="4">
        <v>53622</v>
      </c>
      <c r="M162" s="4">
        <v>54713</v>
      </c>
      <c r="N162" s="4">
        <v>55806</v>
      </c>
      <c r="O162" s="4">
        <v>56899</v>
      </c>
      <c r="P162" s="4">
        <v>57991</v>
      </c>
      <c r="Q162" s="4">
        <v>59084</v>
      </c>
      <c r="R162" s="4">
        <v>60176</v>
      </c>
      <c r="S162" s="4">
        <v>61268</v>
      </c>
      <c r="T162" s="4">
        <v>61871</v>
      </c>
      <c r="U162" s="4">
        <v>62480</v>
      </c>
      <c r="V162" s="4">
        <v>63095</v>
      </c>
      <c r="W162" s="4">
        <v>63715</v>
      </c>
      <c r="X162" s="4">
        <v>64343</v>
      </c>
      <c r="Y162" s="4">
        <v>64976</v>
      </c>
      <c r="Z162" s="4">
        <v>65616</v>
      </c>
      <c r="AA162" s="4">
        <v>66262</v>
      </c>
      <c r="AB162" s="4">
        <v>66915</v>
      </c>
      <c r="AC162" s="4">
        <v>67573</v>
      </c>
      <c r="AD162" s="4">
        <v>68240</v>
      </c>
      <c r="AE162" s="5"/>
      <c r="AF162" s="5"/>
    </row>
    <row r="163" spans="1:32" s="3" customFormat="1">
      <c r="A163" s="16" t="s">
        <v>66</v>
      </c>
      <c r="B163" s="4">
        <v>43110</v>
      </c>
      <c r="C163" s="4">
        <v>43411</v>
      </c>
      <c r="D163" s="4">
        <v>43591</v>
      </c>
      <c r="E163" s="4">
        <v>43721</v>
      </c>
      <c r="F163" s="4">
        <v>43920</v>
      </c>
      <c r="G163" s="4">
        <v>44044</v>
      </c>
      <c r="H163" s="4">
        <v>45063</v>
      </c>
      <c r="I163" s="4">
        <v>46047</v>
      </c>
      <c r="J163" s="4">
        <v>47065</v>
      </c>
      <c r="K163" s="4">
        <v>48049</v>
      </c>
      <c r="L163" s="4">
        <v>49070</v>
      </c>
      <c r="M163" s="4">
        <v>50052</v>
      </c>
      <c r="N163" s="4">
        <v>51072</v>
      </c>
      <c r="O163" s="4">
        <v>52055</v>
      </c>
      <c r="P163" s="4">
        <v>53075</v>
      </c>
      <c r="Q163" s="4">
        <v>54058</v>
      </c>
      <c r="R163" s="4">
        <v>55077</v>
      </c>
      <c r="S163" s="4">
        <v>56060</v>
      </c>
      <c r="T163" s="4">
        <v>56612</v>
      </c>
      <c r="U163" s="4">
        <v>57168</v>
      </c>
      <c r="V163" s="4">
        <v>57730</v>
      </c>
      <c r="W163" s="4">
        <v>58296</v>
      </c>
      <c r="X163" s="4">
        <v>58870</v>
      </c>
      <c r="Y163" s="4">
        <v>59448</v>
      </c>
      <c r="Z163" s="4">
        <v>60032</v>
      </c>
      <c r="AA163" s="4">
        <v>60623</v>
      </c>
      <c r="AB163" s="4">
        <v>61218</v>
      </c>
      <c r="AC163" s="4">
        <v>61820</v>
      </c>
      <c r="AD163" s="4">
        <v>62429</v>
      </c>
      <c r="AE163" s="5"/>
      <c r="AF163" s="5"/>
    </row>
    <row r="164" spans="1:32" s="3" customFormat="1">
      <c r="A164" s="16" t="s">
        <v>67</v>
      </c>
      <c r="B164" s="4">
        <v>41295</v>
      </c>
      <c r="C164" s="4">
        <v>41432</v>
      </c>
      <c r="D164" s="4">
        <v>41656</v>
      </c>
      <c r="E164" s="4">
        <v>41827</v>
      </c>
      <c r="F164" s="4">
        <v>42063</v>
      </c>
      <c r="G164" s="4">
        <v>42223</v>
      </c>
      <c r="H164" s="4">
        <v>43242</v>
      </c>
      <c r="I164" s="4">
        <v>44226</v>
      </c>
      <c r="J164" s="4">
        <v>45245</v>
      </c>
      <c r="K164" s="4">
        <v>46228</v>
      </c>
      <c r="L164" s="4">
        <v>47248</v>
      </c>
      <c r="M164" s="4">
        <v>48231</v>
      </c>
      <c r="N164" s="4">
        <v>49252</v>
      </c>
      <c r="O164" s="4">
        <v>50235</v>
      </c>
      <c r="P164" s="4">
        <v>51254</v>
      </c>
      <c r="Q164" s="4">
        <v>52237</v>
      </c>
      <c r="R164" s="4">
        <v>53257</v>
      </c>
      <c r="S164" s="4">
        <v>54240</v>
      </c>
      <c r="T164" s="4">
        <v>54772</v>
      </c>
      <c r="U164" s="4">
        <v>55310</v>
      </c>
      <c r="V164" s="4">
        <v>55854</v>
      </c>
      <c r="W164" s="4">
        <v>56401</v>
      </c>
      <c r="X164" s="4">
        <v>56956</v>
      </c>
      <c r="Y164" s="4">
        <v>57516</v>
      </c>
      <c r="Z164" s="4">
        <v>58081</v>
      </c>
      <c r="AA164" s="4">
        <v>58651</v>
      </c>
      <c r="AB164" s="4">
        <v>59228</v>
      </c>
      <c r="AC164" s="4">
        <v>59809</v>
      </c>
      <c r="AD164" s="4">
        <v>60399</v>
      </c>
      <c r="AE164" s="5"/>
      <c r="AF164" s="5"/>
    </row>
    <row r="165" spans="1:32" s="24" customFormat="1" ht="18" thickBot="1">
      <c r="A165" s="27"/>
      <c r="B165" s="25" t="s">
        <v>24</v>
      </c>
      <c r="C165" s="56" t="s">
        <v>121</v>
      </c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</row>
    <row r="166" spans="1:32" s="3" customFormat="1" ht="13.5" thickTop="1">
      <c r="A166" s="16" t="s">
        <v>63</v>
      </c>
      <c r="B166" s="4">
        <v>53502</v>
      </c>
      <c r="C166" s="4">
        <v>55299</v>
      </c>
      <c r="D166" s="4">
        <v>57090</v>
      </c>
      <c r="E166" s="4">
        <v>57460</v>
      </c>
      <c r="F166" s="4">
        <v>57973</v>
      </c>
      <c r="G166" s="4">
        <v>58436</v>
      </c>
      <c r="H166" s="4">
        <v>59788</v>
      </c>
      <c r="I166" s="4">
        <v>61251</v>
      </c>
      <c r="J166" s="4">
        <v>62607</v>
      </c>
      <c r="K166" s="4">
        <v>64070</v>
      </c>
      <c r="L166" s="4">
        <v>65426</v>
      </c>
      <c r="M166" s="4">
        <v>66888</v>
      </c>
      <c r="N166" s="4">
        <v>68350</v>
      </c>
      <c r="O166" s="4">
        <v>69707</v>
      </c>
      <c r="P166" s="4">
        <v>71168</v>
      </c>
      <c r="Q166" s="4">
        <v>72524</v>
      </c>
      <c r="R166" s="4">
        <v>73987</v>
      </c>
      <c r="S166" s="4">
        <v>75342</v>
      </c>
      <c r="T166" s="4">
        <v>76775</v>
      </c>
      <c r="U166" s="4">
        <v>77506</v>
      </c>
      <c r="V166" s="4">
        <v>78239</v>
      </c>
      <c r="W166" s="4">
        <v>78974</v>
      </c>
      <c r="X166" s="4">
        <v>79710</v>
      </c>
      <c r="Y166" s="4">
        <v>81107</v>
      </c>
      <c r="Z166" s="4">
        <v>81214</v>
      </c>
      <c r="AA166" s="4">
        <v>81321</v>
      </c>
      <c r="AB166" s="4">
        <v>81428</v>
      </c>
      <c r="AC166" s="4">
        <v>81535</v>
      </c>
      <c r="AD166" s="4">
        <v>81642</v>
      </c>
      <c r="AE166" s="4">
        <v>81749</v>
      </c>
      <c r="AF166" s="4">
        <v>81964</v>
      </c>
    </row>
    <row r="167" spans="1:32" s="3" customFormat="1">
      <c r="A167" s="16" t="s">
        <v>64</v>
      </c>
      <c r="B167" s="4">
        <v>50533</v>
      </c>
      <c r="C167" s="4">
        <v>51746</v>
      </c>
      <c r="D167" s="4">
        <v>52913</v>
      </c>
      <c r="E167" s="4">
        <v>53102</v>
      </c>
      <c r="F167" s="4">
        <v>53217</v>
      </c>
      <c r="G167" s="4">
        <v>53407</v>
      </c>
      <c r="H167" s="4">
        <v>54504</v>
      </c>
      <c r="I167" s="4">
        <v>55491</v>
      </c>
      <c r="J167" s="4">
        <v>56589</v>
      </c>
      <c r="K167" s="4">
        <v>57684</v>
      </c>
      <c r="L167" s="4">
        <v>58677</v>
      </c>
      <c r="M167" s="4">
        <v>59772</v>
      </c>
      <c r="N167" s="4">
        <v>60871</v>
      </c>
      <c r="O167" s="4">
        <v>61860</v>
      </c>
      <c r="P167" s="4">
        <v>62956</v>
      </c>
      <c r="Q167" s="4">
        <v>64055</v>
      </c>
      <c r="R167" s="4">
        <v>65043</v>
      </c>
      <c r="S167" s="4">
        <v>66139</v>
      </c>
      <c r="T167" s="4">
        <v>67219</v>
      </c>
      <c r="U167" s="4">
        <v>67833</v>
      </c>
      <c r="V167" s="4">
        <v>68444</v>
      </c>
      <c r="W167" s="4">
        <v>69060</v>
      </c>
      <c r="X167" s="4">
        <v>69677</v>
      </c>
      <c r="Y167" s="4">
        <v>70973</v>
      </c>
      <c r="Z167" s="4">
        <v>71080</v>
      </c>
      <c r="AA167" s="4">
        <v>71187</v>
      </c>
      <c r="AB167" s="4">
        <v>71294</v>
      </c>
      <c r="AC167" s="4">
        <v>71402</v>
      </c>
      <c r="AD167" s="4">
        <v>71510</v>
      </c>
      <c r="AE167" s="4">
        <v>71617</v>
      </c>
      <c r="AF167" s="4">
        <v>71831</v>
      </c>
    </row>
    <row r="168" spans="1:32" s="3" customFormat="1">
      <c r="A168" s="16" t="s">
        <v>65</v>
      </c>
      <c r="B168" s="4">
        <v>46850</v>
      </c>
      <c r="C168" s="4">
        <v>48131</v>
      </c>
      <c r="D168" s="4">
        <v>49262</v>
      </c>
      <c r="E168" s="4">
        <v>49418</v>
      </c>
      <c r="F168" s="4">
        <v>49711</v>
      </c>
      <c r="G168" s="4">
        <v>49856</v>
      </c>
      <c r="H168" s="4">
        <v>50953</v>
      </c>
      <c r="I168" s="4">
        <v>52051</v>
      </c>
      <c r="J168" s="4">
        <v>53039</v>
      </c>
      <c r="K168" s="4">
        <v>54138</v>
      </c>
      <c r="L168" s="4">
        <v>55233</v>
      </c>
      <c r="M168" s="4">
        <v>56223</v>
      </c>
      <c r="N168" s="4">
        <v>57320</v>
      </c>
      <c r="O168" s="4">
        <v>58420</v>
      </c>
      <c r="P168" s="4">
        <v>59407</v>
      </c>
      <c r="Q168" s="4">
        <v>60506</v>
      </c>
      <c r="R168" s="4">
        <v>61601</v>
      </c>
      <c r="S168" s="4">
        <v>62589</v>
      </c>
      <c r="T168" s="4">
        <v>63667</v>
      </c>
      <c r="U168" s="4">
        <v>64278</v>
      </c>
      <c r="V168" s="4">
        <v>64887</v>
      </c>
      <c r="W168" s="4">
        <v>65390</v>
      </c>
      <c r="X168" s="4">
        <v>66000</v>
      </c>
      <c r="Y168" s="4">
        <v>67261</v>
      </c>
      <c r="Z168" s="4">
        <v>67369</v>
      </c>
      <c r="AA168" s="4">
        <v>67476</v>
      </c>
      <c r="AB168" s="4">
        <v>67584</v>
      </c>
      <c r="AC168" s="4">
        <v>67691</v>
      </c>
      <c r="AD168" s="4">
        <v>67798</v>
      </c>
      <c r="AE168" s="4">
        <v>67905</v>
      </c>
      <c r="AF168" s="4">
        <v>68119</v>
      </c>
    </row>
    <row r="169" spans="1:32" s="3" customFormat="1">
      <c r="A169" s="16" t="s">
        <v>66</v>
      </c>
      <c r="B169" s="4">
        <v>43101</v>
      </c>
      <c r="C169" s="4">
        <v>44243</v>
      </c>
      <c r="D169" s="4">
        <v>45373</v>
      </c>
      <c r="E169" s="4">
        <v>45589</v>
      </c>
      <c r="F169" s="4">
        <v>45832</v>
      </c>
      <c r="G169" s="4">
        <v>46042</v>
      </c>
      <c r="H169" s="4">
        <v>47024</v>
      </c>
      <c r="I169" s="4">
        <v>48001</v>
      </c>
      <c r="J169" s="4">
        <v>48980</v>
      </c>
      <c r="K169" s="4">
        <v>49958</v>
      </c>
      <c r="L169" s="4">
        <v>50937</v>
      </c>
      <c r="M169" s="4">
        <v>51917</v>
      </c>
      <c r="N169" s="4">
        <v>52894</v>
      </c>
      <c r="O169" s="4">
        <v>53874</v>
      </c>
      <c r="P169" s="4">
        <v>54851</v>
      </c>
      <c r="Q169" s="4">
        <v>55831</v>
      </c>
      <c r="R169" s="4">
        <v>56809</v>
      </c>
      <c r="S169" s="4">
        <v>57787</v>
      </c>
      <c r="T169" s="4">
        <v>58746</v>
      </c>
      <c r="U169" s="4">
        <v>59246</v>
      </c>
      <c r="V169" s="4">
        <v>59847</v>
      </c>
      <c r="W169" s="4">
        <v>60558</v>
      </c>
      <c r="X169" s="4">
        <v>61162</v>
      </c>
      <c r="Y169" s="4">
        <v>62154</v>
      </c>
      <c r="Z169" s="4">
        <v>62261</v>
      </c>
      <c r="AA169" s="4">
        <v>62368</v>
      </c>
      <c r="AB169" s="4">
        <v>62475</v>
      </c>
      <c r="AC169" s="4">
        <v>62582</v>
      </c>
      <c r="AD169" s="4">
        <v>62690</v>
      </c>
      <c r="AE169" s="4">
        <v>62797</v>
      </c>
      <c r="AF169" s="4">
        <v>63011</v>
      </c>
    </row>
    <row r="170" spans="1:32" s="3" customFormat="1">
      <c r="A170" s="16" t="s">
        <v>67</v>
      </c>
      <c r="B170" s="4">
        <v>41599</v>
      </c>
      <c r="C170" s="4">
        <v>42431</v>
      </c>
      <c r="D170" s="4">
        <v>43537</v>
      </c>
      <c r="E170" s="4">
        <v>43761</v>
      </c>
      <c r="F170" s="4">
        <v>43973</v>
      </c>
      <c r="G170" s="4">
        <v>44216</v>
      </c>
      <c r="H170" s="4">
        <v>45193</v>
      </c>
      <c r="I170" s="4">
        <v>46175</v>
      </c>
      <c r="J170" s="4">
        <v>47150</v>
      </c>
      <c r="K170" s="4">
        <v>48132</v>
      </c>
      <c r="L170" s="4">
        <v>49109</v>
      </c>
      <c r="M170" s="4">
        <v>50085</v>
      </c>
      <c r="N170" s="4">
        <v>51000</v>
      </c>
      <c r="O170" s="4">
        <v>51901</v>
      </c>
      <c r="P170" s="4">
        <v>52867</v>
      </c>
      <c r="Q170" s="4">
        <v>53799</v>
      </c>
      <c r="R170" s="4">
        <v>54819</v>
      </c>
      <c r="S170" s="4">
        <v>55852</v>
      </c>
      <c r="T170" s="4">
        <v>56811</v>
      </c>
      <c r="U170" s="4">
        <v>57305</v>
      </c>
      <c r="V170" s="4">
        <v>57907</v>
      </c>
      <c r="W170" s="4">
        <v>58398</v>
      </c>
      <c r="X170" s="4">
        <v>59003</v>
      </c>
      <c r="Y170" s="4">
        <v>59974</v>
      </c>
      <c r="Z170" s="4">
        <v>60081</v>
      </c>
      <c r="AA170" s="4">
        <v>60188</v>
      </c>
      <c r="AB170" s="4">
        <v>60295</v>
      </c>
      <c r="AC170" s="4">
        <v>60403</v>
      </c>
      <c r="AD170" s="4">
        <v>60510</v>
      </c>
      <c r="AE170" s="4">
        <v>60617</v>
      </c>
      <c r="AF170" s="4">
        <v>60831</v>
      </c>
    </row>
    <row r="171" spans="1:32" s="24" customFormat="1" ht="18" thickBot="1">
      <c r="B171" s="25" t="s">
        <v>25</v>
      </c>
      <c r="C171" s="25" t="s">
        <v>122</v>
      </c>
    </row>
    <row r="172" spans="1:32" s="3" customFormat="1" ht="13.5" thickTop="1">
      <c r="A172" s="16" t="s">
        <v>63</v>
      </c>
      <c r="B172" s="51">
        <v>52076</v>
      </c>
      <c r="C172" s="51">
        <v>52593</v>
      </c>
      <c r="D172" s="51">
        <v>52924</v>
      </c>
      <c r="E172" s="51">
        <v>53236</v>
      </c>
      <c r="F172" s="51">
        <v>54180</v>
      </c>
      <c r="G172" s="51">
        <v>55445</v>
      </c>
      <c r="H172" s="51">
        <v>56710</v>
      </c>
      <c r="I172" s="51">
        <v>57976</v>
      </c>
      <c r="J172" s="51">
        <v>59240</v>
      </c>
      <c r="K172" s="51">
        <v>60506</v>
      </c>
      <c r="L172" s="51">
        <v>61773</v>
      </c>
      <c r="M172" s="51">
        <v>63037</v>
      </c>
      <c r="N172" s="51">
        <v>64303</v>
      </c>
      <c r="O172" s="51">
        <v>65568</v>
      </c>
      <c r="P172" s="51">
        <v>66832</v>
      </c>
      <c r="Q172" s="51">
        <v>68098</v>
      </c>
      <c r="R172" s="51">
        <v>69363</v>
      </c>
      <c r="S172" s="51">
        <v>70628</v>
      </c>
      <c r="T172" s="51">
        <v>71269</v>
      </c>
      <c r="U172" s="51">
        <v>71916</v>
      </c>
      <c r="V172" s="51">
        <v>72569</v>
      </c>
      <c r="W172" s="51">
        <v>73229</v>
      </c>
      <c r="X172" s="51">
        <v>73896</v>
      </c>
      <c r="Y172" s="51">
        <v>76113</v>
      </c>
      <c r="Z172" s="51">
        <v>77679</v>
      </c>
      <c r="AA172" s="51">
        <v>79233</v>
      </c>
      <c r="AB172" s="5"/>
      <c r="AC172" s="5"/>
      <c r="AD172" s="5"/>
      <c r="AE172" s="5"/>
      <c r="AF172" s="5"/>
    </row>
    <row r="173" spans="1:32" s="3" customFormat="1">
      <c r="A173" s="16" t="s">
        <v>64</v>
      </c>
      <c r="B173" s="51">
        <v>48576</v>
      </c>
      <c r="C173" s="51">
        <v>48813</v>
      </c>
      <c r="D173" s="51">
        <v>48888</v>
      </c>
      <c r="E173" s="51">
        <v>48957</v>
      </c>
      <c r="F173" s="51">
        <v>49646</v>
      </c>
      <c r="G173" s="51">
        <v>50596</v>
      </c>
      <c r="H173" s="51">
        <v>51544</v>
      </c>
      <c r="I173" s="51">
        <v>52493</v>
      </c>
      <c r="J173" s="51">
        <v>53442</v>
      </c>
      <c r="K173" s="51">
        <v>54392</v>
      </c>
      <c r="L173" s="51">
        <v>55340</v>
      </c>
      <c r="M173" s="51">
        <v>56289</v>
      </c>
      <c r="N173" s="51">
        <v>57238</v>
      </c>
      <c r="O173" s="51">
        <v>58187</v>
      </c>
      <c r="P173" s="51">
        <v>59135</v>
      </c>
      <c r="Q173" s="51">
        <v>60085</v>
      </c>
      <c r="R173" s="51">
        <v>61033</v>
      </c>
      <c r="S173" s="51">
        <v>61982</v>
      </c>
      <c r="T173" s="51">
        <v>62537</v>
      </c>
      <c r="U173" s="51">
        <v>63099</v>
      </c>
      <c r="V173" s="51">
        <v>63665</v>
      </c>
      <c r="W173" s="51">
        <v>64236</v>
      </c>
      <c r="X173" s="51">
        <v>64814</v>
      </c>
      <c r="Y173" s="51">
        <v>66853</v>
      </c>
      <c r="Z173" s="51">
        <v>68309</v>
      </c>
      <c r="AA173" s="51">
        <v>69765</v>
      </c>
      <c r="AB173" s="5"/>
      <c r="AC173" s="5"/>
      <c r="AD173" s="5"/>
      <c r="AE173" s="5"/>
      <c r="AF173" s="5"/>
    </row>
    <row r="174" spans="1:32" s="3" customFormat="1">
      <c r="A174" s="16" t="s">
        <v>65</v>
      </c>
      <c r="B174" s="51">
        <v>45076</v>
      </c>
      <c r="C174" s="51">
        <v>45377</v>
      </c>
      <c r="D174" s="51">
        <v>45525</v>
      </c>
      <c r="E174" s="51">
        <v>45664</v>
      </c>
      <c r="F174" s="51">
        <v>46379</v>
      </c>
      <c r="G174" s="51">
        <v>47327</v>
      </c>
      <c r="H174" s="51">
        <v>48277</v>
      </c>
      <c r="I174" s="51">
        <v>49225</v>
      </c>
      <c r="J174" s="51">
        <v>50175</v>
      </c>
      <c r="K174" s="51">
        <v>51123</v>
      </c>
      <c r="L174" s="51">
        <v>52073</v>
      </c>
      <c r="M174" s="51">
        <v>53021</v>
      </c>
      <c r="N174" s="51">
        <v>53969</v>
      </c>
      <c r="O174" s="51">
        <v>54919</v>
      </c>
      <c r="P174" s="51">
        <v>55867</v>
      </c>
      <c r="Q174" s="51">
        <v>56817</v>
      </c>
      <c r="R174" s="51">
        <v>57767</v>
      </c>
      <c r="S174" s="51">
        <v>58715</v>
      </c>
      <c r="T174" s="51">
        <v>59238</v>
      </c>
      <c r="U174" s="51">
        <v>59766</v>
      </c>
      <c r="V174" s="51">
        <v>60301</v>
      </c>
      <c r="W174" s="51">
        <v>60841</v>
      </c>
      <c r="X174" s="51">
        <v>61385</v>
      </c>
      <c r="Y174" s="51">
        <v>63288</v>
      </c>
      <c r="Z174" s="51">
        <v>64640</v>
      </c>
      <c r="AA174" s="51">
        <v>65992</v>
      </c>
      <c r="AB174" s="5"/>
      <c r="AC174" s="5"/>
      <c r="AD174" s="5"/>
      <c r="AE174" s="5"/>
      <c r="AF174" s="5"/>
    </row>
    <row r="175" spans="1:32" s="3" customFormat="1">
      <c r="A175" s="16" t="s">
        <v>66</v>
      </c>
      <c r="B175" s="51">
        <v>41576</v>
      </c>
      <c r="C175" s="51">
        <v>41838</v>
      </c>
      <c r="D175" s="51">
        <v>41994</v>
      </c>
      <c r="E175" s="51">
        <v>42107</v>
      </c>
      <c r="F175" s="51">
        <v>42794</v>
      </c>
      <c r="G175" s="51">
        <v>43649</v>
      </c>
      <c r="H175" s="51">
        <v>44534</v>
      </c>
      <c r="I175" s="51">
        <v>45388</v>
      </c>
      <c r="J175" s="51">
        <v>46273</v>
      </c>
      <c r="K175" s="51">
        <v>47127</v>
      </c>
      <c r="L175" s="51">
        <v>48013</v>
      </c>
      <c r="M175" s="51">
        <v>48867</v>
      </c>
      <c r="N175" s="51">
        <v>49752</v>
      </c>
      <c r="O175" s="51">
        <v>50606</v>
      </c>
      <c r="P175" s="51">
        <v>51493</v>
      </c>
      <c r="Q175" s="51">
        <v>52347</v>
      </c>
      <c r="R175" s="51">
        <v>53232</v>
      </c>
      <c r="S175" s="51">
        <v>54086</v>
      </c>
      <c r="T175" s="51">
        <v>54565</v>
      </c>
      <c r="U175" s="51">
        <v>55047</v>
      </c>
      <c r="V175" s="51">
        <v>55536</v>
      </c>
      <c r="W175" s="51">
        <v>56029</v>
      </c>
      <c r="X175" s="51">
        <v>56526</v>
      </c>
      <c r="Y175" s="51">
        <v>58275</v>
      </c>
      <c r="Z175" s="51">
        <v>59523</v>
      </c>
      <c r="AA175" s="51">
        <v>60771</v>
      </c>
      <c r="AB175" s="5"/>
      <c r="AC175" s="5"/>
      <c r="AD175" s="5"/>
      <c r="AE175" s="5"/>
      <c r="AF175" s="5"/>
    </row>
    <row r="176" spans="1:32" s="3" customFormat="1">
      <c r="A176" s="16" t="s">
        <v>67</v>
      </c>
      <c r="B176" s="51">
        <v>40000</v>
      </c>
      <c r="C176" s="51">
        <v>40119</v>
      </c>
      <c r="D176" s="51">
        <v>40313</v>
      </c>
      <c r="E176" s="51">
        <v>40462</v>
      </c>
      <c r="F176" s="51">
        <v>41108</v>
      </c>
      <c r="G176" s="51">
        <v>41962</v>
      </c>
      <c r="H176" s="51">
        <v>42847</v>
      </c>
      <c r="I176" s="51">
        <v>43702</v>
      </c>
      <c r="J176" s="51">
        <v>44588</v>
      </c>
      <c r="K176" s="51">
        <v>45440</v>
      </c>
      <c r="L176" s="51">
        <v>46325</v>
      </c>
      <c r="M176" s="51">
        <v>47180</v>
      </c>
      <c r="N176" s="51">
        <v>48066</v>
      </c>
      <c r="O176" s="51">
        <v>48920</v>
      </c>
      <c r="P176" s="51">
        <v>49806</v>
      </c>
      <c r="Q176" s="51">
        <v>50660</v>
      </c>
      <c r="R176" s="51">
        <v>51546</v>
      </c>
      <c r="S176" s="51">
        <v>52400</v>
      </c>
      <c r="T176" s="51">
        <v>52863</v>
      </c>
      <c r="U176" s="51">
        <v>53329</v>
      </c>
      <c r="V176" s="51">
        <v>53802</v>
      </c>
      <c r="W176" s="51">
        <v>54277</v>
      </c>
      <c r="X176" s="51">
        <v>54759</v>
      </c>
      <c r="Y176" s="51">
        <v>56387</v>
      </c>
      <c r="Z176" s="51">
        <v>57531</v>
      </c>
      <c r="AA176" s="51">
        <v>58675</v>
      </c>
      <c r="AB176" s="5"/>
      <c r="AC176" s="5"/>
      <c r="AD176" s="5"/>
      <c r="AE176" s="5"/>
      <c r="AF176" s="5"/>
    </row>
    <row r="177" spans="1:38" s="24" customFormat="1" ht="18" thickBot="1">
      <c r="B177" s="25" t="s">
        <v>26</v>
      </c>
      <c r="C177" s="25" t="s">
        <v>123</v>
      </c>
    </row>
    <row r="178" spans="1:38" s="3" customFormat="1" ht="13.5" thickTop="1">
      <c r="A178" s="16" t="s">
        <v>63</v>
      </c>
      <c r="B178" s="4">
        <v>53515</v>
      </c>
      <c r="C178" s="4">
        <v>53515</v>
      </c>
      <c r="D178" s="4">
        <v>53549</v>
      </c>
      <c r="E178" s="4">
        <v>54917</v>
      </c>
      <c r="F178" s="4">
        <v>56287</v>
      </c>
      <c r="G178" s="4">
        <v>57655</v>
      </c>
      <c r="H178" s="4">
        <v>59024</v>
      </c>
      <c r="I178" s="4">
        <v>60392</v>
      </c>
      <c r="J178" s="4">
        <v>61760</v>
      </c>
      <c r="K178" s="4">
        <v>63130</v>
      </c>
      <c r="L178" s="4">
        <v>64498</v>
      </c>
      <c r="M178" s="4">
        <v>65866</v>
      </c>
      <c r="N178" s="4">
        <v>67237</v>
      </c>
      <c r="O178" s="4">
        <v>68604</v>
      </c>
      <c r="P178" s="4">
        <v>69973</v>
      </c>
      <c r="Q178" s="4">
        <v>71342</v>
      </c>
      <c r="R178" s="4">
        <v>72710</v>
      </c>
      <c r="S178" s="4">
        <v>74079</v>
      </c>
      <c r="T178" s="4">
        <v>74822</v>
      </c>
      <c r="U178" s="4">
        <v>75573</v>
      </c>
      <c r="V178" s="4">
        <v>76280</v>
      </c>
      <c r="W178" s="4">
        <v>76991</v>
      </c>
      <c r="X178" s="4">
        <v>77712</v>
      </c>
      <c r="Y178" s="4">
        <v>78439</v>
      </c>
      <c r="Z178" s="4">
        <v>78494</v>
      </c>
      <c r="AA178" s="4">
        <v>79173</v>
      </c>
      <c r="AB178" s="4">
        <v>79173</v>
      </c>
      <c r="AC178" s="4">
        <v>79228</v>
      </c>
      <c r="AD178" s="4">
        <v>79228</v>
      </c>
      <c r="AE178" s="4">
        <v>79228</v>
      </c>
      <c r="AF178" s="4">
        <v>79914</v>
      </c>
    </row>
    <row r="179" spans="1:38" s="3" customFormat="1">
      <c r="A179" s="16" t="s">
        <v>64</v>
      </c>
      <c r="B179" s="4">
        <v>49463</v>
      </c>
      <c r="C179" s="4">
        <v>49463</v>
      </c>
      <c r="D179" s="4">
        <v>49496</v>
      </c>
      <c r="E179" s="4">
        <v>50522</v>
      </c>
      <c r="F179" s="4">
        <v>51547</v>
      </c>
      <c r="G179" s="4">
        <v>52575</v>
      </c>
      <c r="H179" s="4">
        <v>53601</v>
      </c>
      <c r="I179" s="4">
        <v>54627</v>
      </c>
      <c r="J179" s="4">
        <v>55654</v>
      </c>
      <c r="K179" s="4">
        <v>56681</v>
      </c>
      <c r="L179" s="4">
        <v>57707</v>
      </c>
      <c r="M179" s="4">
        <v>58734</v>
      </c>
      <c r="N179" s="4">
        <v>59761</v>
      </c>
      <c r="O179" s="4">
        <v>60787</v>
      </c>
      <c r="P179" s="4">
        <v>61813</v>
      </c>
      <c r="Q179" s="4">
        <v>62840</v>
      </c>
      <c r="R179" s="4">
        <v>63865</v>
      </c>
      <c r="S179" s="4">
        <v>64892</v>
      </c>
      <c r="T179" s="4">
        <v>65525</v>
      </c>
      <c r="U179" s="4">
        <v>66163</v>
      </c>
      <c r="V179" s="4">
        <v>66775</v>
      </c>
      <c r="W179" s="4">
        <v>67392</v>
      </c>
      <c r="X179" s="4">
        <v>68016</v>
      </c>
      <c r="Y179" s="4">
        <v>68647</v>
      </c>
      <c r="Z179" s="4">
        <v>68694</v>
      </c>
      <c r="AA179" s="4">
        <v>69282</v>
      </c>
      <c r="AB179" s="4">
        <v>69282</v>
      </c>
      <c r="AC179" s="4">
        <v>69329</v>
      </c>
      <c r="AD179" s="4">
        <v>69329</v>
      </c>
      <c r="AE179" s="4">
        <v>69329</v>
      </c>
      <c r="AF179" s="4">
        <v>69926</v>
      </c>
    </row>
    <row r="180" spans="1:38" s="3" customFormat="1">
      <c r="A180" s="16" t="s">
        <v>65</v>
      </c>
      <c r="B180" s="4">
        <v>46045</v>
      </c>
      <c r="C180" s="4">
        <v>46045</v>
      </c>
      <c r="D180" s="4">
        <v>46074</v>
      </c>
      <c r="E180" s="4">
        <v>47101</v>
      </c>
      <c r="F180" s="4">
        <v>48127</v>
      </c>
      <c r="G180" s="4">
        <v>49184</v>
      </c>
      <c r="H180" s="4">
        <v>50180</v>
      </c>
      <c r="I180" s="4">
        <v>51206</v>
      </c>
      <c r="J180" s="4">
        <v>52233</v>
      </c>
      <c r="K180" s="4">
        <v>53258</v>
      </c>
      <c r="L180" s="4">
        <v>54286</v>
      </c>
      <c r="M180" s="4">
        <v>55312</v>
      </c>
      <c r="N180" s="4">
        <v>56339</v>
      </c>
      <c r="O180" s="4">
        <v>57366</v>
      </c>
      <c r="P180" s="4">
        <v>58391</v>
      </c>
      <c r="Q180" s="4">
        <v>59417</v>
      </c>
      <c r="R180" s="4">
        <v>60444</v>
      </c>
      <c r="S180" s="4">
        <v>61471</v>
      </c>
      <c r="T180" s="4">
        <v>62072</v>
      </c>
      <c r="U180" s="4">
        <v>62678</v>
      </c>
      <c r="V180" s="4">
        <v>63255</v>
      </c>
      <c r="W180" s="4">
        <v>63837</v>
      </c>
      <c r="X180" s="4">
        <v>64426</v>
      </c>
      <c r="Y180" s="4">
        <v>65020</v>
      </c>
      <c r="Z180" s="4">
        <v>65065</v>
      </c>
      <c r="AA180" s="4">
        <v>65620</v>
      </c>
      <c r="AB180" s="4">
        <v>65620</v>
      </c>
      <c r="AC180" s="4">
        <v>65665</v>
      </c>
      <c r="AD180" s="4">
        <v>65665</v>
      </c>
      <c r="AE180" s="4">
        <v>65665</v>
      </c>
      <c r="AF180" s="4">
        <v>66226</v>
      </c>
    </row>
    <row r="181" spans="1:38" s="3" customFormat="1">
      <c r="A181" s="16" t="s">
        <v>66</v>
      </c>
      <c r="B181" s="4">
        <v>42468</v>
      </c>
      <c r="C181" s="4">
        <v>42468</v>
      </c>
      <c r="D181" s="4">
        <v>42493</v>
      </c>
      <c r="E181" s="4">
        <v>43417</v>
      </c>
      <c r="F181" s="4">
        <v>44375</v>
      </c>
      <c r="G181" s="4">
        <v>45301</v>
      </c>
      <c r="H181" s="4">
        <v>46258</v>
      </c>
      <c r="I181" s="4">
        <v>47182</v>
      </c>
      <c r="J181" s="4">
        <v>48140</v>
      </c>
      <c r="K181" s="4">
        <v>49063</v>
      </c>
      <c r="L181" s="4">
        <v>50022</v>
      </c>
      <c r="M181" s="4">
        <v>50944</v>
      </c>
      <c r="N181" s="4">
        <v>51903</v>
      </c>
      <c r="O181" s="4">
        <v>52826</v>
      </c>
      <c r="P181" s="4">
        <v>53785</v>
      </c>
      <c r="Q181" s="4">
        <v>54709</v>
      </c>
      <c r="R181" s="4">
        <v>55667</v>
      </c>
      <c r="S181" s="4">
        <v>56590</v>
      </c>
      <c r="T181" s="4">
        <v>57141</v>
      </c>
      <c r="U181" s="4">
        <v>57696</v>
      </c>
      <c r="V181" s="4">
        <v>58222</v>
      </c>
      <c r="W181" s="4">
        <v>58753</v>
      </c>
      <c r="X181" s="4">
        <v>59290</v>
      </c>
      <c r="Y181" s="4">
        <v>59834</v>
      </c>
      <c r="Z181" s="4">
        <v>59874</v>
      </c>
      <c r="AA181" s="4">
        <v>60381</v>
      </c>
      <c r="AB181" s="4">
        <v>60381</v>
      </c>
      <c r="AC181" s="4">
        <v>60424</v>
      </c>
      <c r="AD181" s="4">
        <v>60424</v>
      </c>
      <c r="AE181" s="4">
        <v>60424</v>
      </c>
      <c r="AF181" s="4">
        <v>60937</v>
      </c>
    </row>
    <row r="182" spans="1:38" s="3" customFormat="1">
      <c r="A182" s="16" t="s">
        <v>67</v>
      </c>
      <c r="B182" s="4">
        <v>40838</v>
      </c>
      <c r="C182" s="4">
        <v>40838</v>
      </c>
      <c r="D182" s="4">
        <v>40838</v>
      </c>
      <c r="E182" s="4">
        <v>41707</v>
      </c>
      <c r="F182" s="4">
        <v>42666</v>
      </c>
      <c r="G182" s="4">
        <v>43589</v>
      </c>
      <c r="H182" s="4">
        <v>44546</v>
      </c>
      <c r="I182" s="4">
        <v>45472</v>
      </c>
      <c r="J182" s="4">
        <v>46429</v>
      </c>
      <c r="K182" s="4">
        <v>47352</v>
      </c>
      <c r="L182" s="4">
        <v>48310</v>
      </c>
      <c r="M182" s="4">
        <v>49233</v>
      </c>
      <c r="N182" s="4">
        <v>50192</v>
      </c>
      <c r="O182" s="4">
        <v>51117</v>
      </c>
      <c r="P182" s="4">
        <v>52075</v>
      </c>
      <c r="Q182" s="4">
        <v>52998</v>
      </c>
      <c r="R182" s="4">
        <v>53957</v>
      </c>
      <c r="S182" s="4">
        <v>54880</v>
      </c>
      <c r="T182" s="4">
        <v>55415</v>
      </c>
      <c r="U182" s="4">
        <v>55952</v>
      </c>
      <c r="V182" s="4">
        <v>56462</v>
      </c>
      <c r="W182" s="4">
        <v>56976</v>
      </c>
      <c r="X182" s="4">
        <v>57496</v>
      </c>
      <c r="Y182" s="4">
        <v>58020</v>
      </c>
      <c r="Z182" s="4">
        <v>58059</v>
      </c>
      <c r="AA182" s="4">
        <v>58551</v>
      </c>
      <c r="AB182" s="4">
        <v>58551</v>
      </c>
      <c r="AC182" s="4">
        <v>58590</v>
      </c>
      <c r="AD182" s="4">
        <v>58590</v>
      </c>
      <c r="AE182" s="4">
        <v>58590</v>
      </c>
      <c r="AF182" s="4">
        <v>59085</v>
      </c>
    </row>
    <row r="183" spans="1:38" s="24" customFormat="1" ht="18" thickBot="1">
      <c r="B183" s="25">
        <v>2105</v>
      </c>
      <c r="C183" s="25" t="s">
        <v>124</v>
      </c>
    </row>
    <row r="184" spans="1:38" s="3" customFormat="1" ht="13.5" thickTop="1">
      <c r="A184" s="16" t="s">
        <v>63</v>
      </c>
      <c r="B184" s="40">
        <v>53526</v>
      </c>
      <c r="C184" s="40">
        <v>54043</v>
      </c>
      <c r="D184" s="40">
        <v>54374</v>
      </c>
      <c r="E184" s="40">
        <v>54686</v>
      </c>
      <c r="F184" s="40">
        <v>55028</v>
      </c>
      <c r="G184" s="40">
        <v>55320</v>
      </c>
      <c r="H184" s="40">
        <v>56584</v>
      </c>
      <c r="I184" s="40">
        <v>57850</v>
      </c>
      <c r="J184" s="40">
        <v>59115</v>
      </c>
      <c r="K184" s="40">
        <v>60380</v>
      </c>
      <c r="L184" s="40">
        <v>61646</v>
      </c>
      <c r="M184" s="40">
        <v>62910</v>
      </c>
      <c r="N184" s="40">
        <v>64176</v>
      </c>
      <c r="O184" s="40">
        <v>65441</v>
      </c>
      <c r="P184" s="40">
        <v>66706</v>
      </c>
      <c r="Q184" s="40">
        <v>67972</v>
      </c>
      <c r="R184" s="40">
        <v>69237</v>
      </c>
      <c r="S184" s="40">
        <v>70502</v>
      </c>
      <c r="T184" s="40">
        <v>71543</v>
      </c>
      <c r="U184" s="40">
        <v>72189</v>
      </c>
      <c r="V184" s="40">
        <v>72843</v>
      </c>
      <c r="W184" s="40">
        <v>73503</v>
      </c>
      <c r="X184" s="40">
        <v>74170</v>
      </c>
      <c r="Y184" s="40">
        <v>74843</v>
      </c>
      <c r="Z184" s="40">
        <v>74843</v>
      </c>
      <c r="AA184" s="40">
        <v>75243</v>
      </c>
      <c r="AB184" s="40">
        <v>75243</v>
      </c>
      <c r="AC184" s="40">
        <v>75243</v>
      </c>
      <c r="AD184" s="40">
        <v>75243</v>
      </c>
      <c r="AE184" s="40">
        <v>75243</v>
      </c>
      <c r="AF184" s="40">
        <v>75243</v>
      </c>
    </row>
    <row r="185" spans="1:38" s="3" customFormat="1">
      <c r="A185" s="16" t="s">
        <v>64</v>
      </c>
      <c r="B185" s="40">
        <v>50026</v>
      </c>
      <c r="C185" s="40">
        <v>50263</v>
      </c>
      <c r="D185" s="40">
        <v>50338</v>
      </c>
      <c r="E185" s="40">
        <v>50407</v>
      </c>
      <c r="F185" s="40">
        <v>50508</v>
      </c>
      <c r="G185" s="40">
        <v>50575</v>
      </c>
      <c r="H185" s="40">
        <v>51524</v>
      </c>
      <c r="I185" s="40">
        <v>52472</v>
      </c>
      <c r="J185" s="40">
        <v>53421</v>
      </c>
      <c r="K185" s="40">
        <v>54371</v>
      </c>
      <c r="L185" s="40">
        <v>55320</v>
      </c>
      <c r="M185" s="40">
        <v>56268</v>
      </c>
      <c r="N185" s="40">
        <v>57217</v>
      </c>
      <c r="O185" s="40">
        <v>58166</v>
      </c>
      <c r="P185" s="40">
        <v>59115</v>
      </c>
      <c r="Q185" s="40">
        <v>60064</v>
      </c>
      <c r="R185" s="40">
        <v>61013</v>
      </c>
      <c r="S185" s="40">
        <v>61961</v>
      </c>
      <c r="T185" s="40">
        <v>62917</v>
      </c>
      <c r="U185" s="40">
        <v>63478</v>
      </c>
      <c r="V185" s="40">
        <v>64044</v>
      </c>
      <c r="W185" s="40">
        <v>64615</v>
      </c>
      <c r="X185" s="40">
        <v>65193</v>
      </c>
      <c r="Y185" s="40">
        <v>65777</v>
      </c>
      <c r="Z185" s="40">
        <v>65777</v>
      </c>
      <c r="AA185" s="40">
        <v>66177</v>
      </c>
      <c r="AB185" s="40">
        <v>66177</v>
      </c>
      <c r="AC185" s="40">
        <v>66177</v>
      </c>
      <c r="AD185" s="40">
        <v>66177</v>
      </c>
      <c r="AE185" s="40">
        <v>66177</v>
      </c>
      <c r="AF185" s="40">
        <v>66177</v>
      </c>
    </row>
    <row r="186" spans="1:38" s="3" customFormat="1">
      <c r="A186" s="16" t="s">
        <v>65</v>
      </c>
      <c r="B186" s="40">
        <v>46526</v>
      </c>
      <c r="C186" s="40">
        <v>46827</v>
      </c>
      <c r="D186" s="40">
        <v>46975</v>
      </c>
      <c r="E186" s="40">
        <v>47114</v>
      </c>
      <c r="F186" s="40">
        <v>47281</v>
      </c>
      <c r="G186" s="40">
        <v>47412</v>
      </c>
      <c r="H186" s="40">
        <v>48361</v>
      </c>
      <c r="I186" s="40">
        <v>49309</v>
      </c>
      <c r="J186" s="40">
        <v>50258</v>
      </c>
      <c r="K186" s="40">
        <v>51207</v>
      </c>
      <c r="L186" s="40">
        <v>52157</v>
      </c>
      <c r="M186" s="40">
        <v>53105</v>
      </c>
      <c r="N186" s="40">
        <v>54054</v>
      </c>
      <c r="O186" s="40">
        <v>55003</v>
      </c>
      <c r="P186" s="40">
        <v>55951</v>
      </c>
      <c r="Q186" s="40">
        <v>56901</v>
      </c>
      <c r="R186" s="40">
        <v>57850</v>
      </c>
      <c r="S186" s="40">
        <v>58798</v>
      </c>
      <c r="T186" s="40">
        <v>59722</v>
      </c>
      <c r="U186" s="40">
        <v>60251</v>
      </c>
      <c r="V186" s="40">
        <v>60785</v>
      </c>
      <c r="W186" s="40">
        <v>61324</v>
      </c>
      <c r="X186" s="40">
        <v>61869</v>
      </c>
      <c r="Y186" s="40">
        <v>62420</v>
      </c>
      <c r="Z186" s="40">
        <v>62420</v>
      </c>
      <c r="AA186" s="40">
        <v>62820</v>
      </c>
      <c r="AB186" s="40">
        <v>62820</v>
      </c>
      <c r="AC186" s="40">
        <v>62820</v>
      </c>
      <c r="AD186" s="40">
        <v>62820</v>
      </c>
      <c r="AE186" s="40">
        <v>62820</v>
      </c>
      <c r="AF186" s="40">
        <v>62820</v>
      </c>
    </row>
    <row r="187" spans="1:38" s="3" customFormat="1">
      <c r="A187" s="16" t="s">
        <v>66</v>
      </c>
      <c r="B187" s="40">
        <v>43026</v>
      </c>
      <c r="C187" s="40">
        <v>43288</v>
      </c>
      <c r="D187" s="40">
        <v>43444</v>
      </c>
      <c r="E187" s="40">
        <v>43557</v>
      </c>
      <c r="F187" s="40">
        <v>43730</v>
      </c>
      <c r="G187" s="40">
        <v>43838</v>
      </c>
      <c r="H187" s="40">
        <v>44723</v>
      </c>
      <c r="I187" s="40">
        <v>45577</v>
      </c>
      <c r="J187" s="40">
        <v>46462</v>
      </c>
      <c r="K187" s="40">
        <v>47316</v>
      </c>
      <c r="L187" s="40">
        <v>48203</v>
      </c>
      <c r="M187" s="40">
        <v>49056</v>
      </c>
      <c r="N187" s="40">
        <v>49942</v>
      </c>
      <c r="O187" s="40">
        <v>50796</v>
      </c>
      <c r="P187" s="40">
        <v>51682</v>
      </c>
      <c r="Q187" s="40">
        <v>52536</v>
      </c>
      <c r="R187" s="40">
        <v>53421</v>
      </c>
      <c r="S187" s="40">
        <v>54275</v>
      </c>
      <c r="T187" s="40">
        <v>55154</v>
      </c>
      <c r="U187" s="40">
        <v>55637</v>
      </c>
      <c r="V187" s="40">
        <v>56125</v>
      </c>
      <c r="W187" s="40">
        <v>56617</v>
      </c>
      <c r="X187" s="40">
        <v>57114</v>
      </c>
      <c r="Y187" s="40">
        <v>57617</v>
      </c>
      <c r="Z187" s="40">
        <v>57617</v>
      </c>
      <c r="AA187" s="40">
        <v>58017</v>
      </c>
      <c r="AB187" s="40">
        <v>58017</v>
      </c>
      <c r="AC187" s="40">
        <v>58017</v>
      </c>
      <c r="AD187" s="40">
        <v>58017</v>
      </c>
      <c r="AE187" s="40">
        <v>58017</v>
      </c>
      <c r="AF187" s="40">
        <v>58017</v>
      </c>
    </row>
    <row r="188" spans="1:38" s="3" customFormat="1">
      <c r="A188" s="16" t="s">
        <v>67</v>
      </c>
      <c r="B188" s="40">
        <v>41450</v>
      </c>
      <c r="C188" s="40">
        <v>41569</v>
      </c>
      <c r="D188" s="40">
        <v>41763</v>
      </c>
      <c r="E188" s="40">
        <v>41912</v>
      </c>
      <c r="F188" s="40">
        <v>42117</v>
      </c>
      <c r="G188" s="40">
        <v>42256</v>
      </c>
      <c r="H188" s="40">
        <v>43141</v>
      </c>
      <c r="I188" s="40">
        <v>43996</v>
      </c>
      <c r="J188" s="40">
        <v>44881</v>
      </c>
      <c r="K188" s="40">
        <v>45735</v>
      </c>
      <c r="L188" s="40">
        <v>46621</v>
      </c>
      <c r="M188" s="40">
        <v>47474</v>
      </c>
      <c r="N188" s="40">
        <v>48361</v>
      </c>
      <c r="O188" s="40">
        <v>49215</v>
      </c>
      <c r="P188" s="40">
        <v>50100</v>
      </c>
      <c r="Q188" s="40">
        <v>50954</v>
      </c>
      <c r="R188" s="40">
        <v>51840</v>
      </c>
      <c r="S188" s="40">
        <v>52694</v>
      </c>
      <c r="T188" s="40">
        <v>53556</v>
      </c>
      <c r="U188" s="40">
        <v>54023</v>
      </c>
      <c r="V188" s="40">
        <v>54496</v>
      </c>
      <c r="W188" s="40">
        <v>54971</v>
      </c>
      <c r="X188" s="40">
        <v>55453</v>
      </c>
      <c r="Y188" s="40">
        <v>55939</v>
      </c>
      <c r="Z188" s="40">
        <v>55939</v>
      </c>
      <c r="AA188" s="40">
        <v>56339</v>
      </c>
      <c r="AB188" s="40">
        <v>56339</v>
      </c>
      <c r="AC188" s="40">
        <v>56339</v>
      </c>
      <c r="AD188" s="40">
        <v>56339</v>
      </c>
      <c r="AE188" s="40">
        <v>56339</v>
      </c>
      <c r="AF188" s="40">
        <v>56339</v>
      </c>
    </row>
    <row r="189" spans="1:38" s="24" customFormat="1" ht="18" thickBot="1">
      <c r="B189" s="25" t="s">
        <v>27</v>
      </c>
      <c r="C189" s="25" t="s">
        <v>131</v>
      </c>
    </row>
    <row r="190" spans="1:38" s="3" customFormat="1" ht="13.5" thickTop="1">
      <c r="A190" s="16" t="s">
        <v>63</v>
      </c>
      <c r="B190" s="41">
        <v>55467</v>
      </c>
      <c r="C190" s="41">
        <v>56073</v>
      </c>
      <c r="D190" s="41">
        <v>56495</v>
      </c>
      <c r="E190" s="41">
        <v>56901</v>
      </c>
      <c r="F190" s="41">
        <v>57333</v>
      </c>
      <c r="G190" s="41">
        <v>57733</v>
      </c>
      <c r="H190" s="41">
        <v>59089</v>
      </c>
      <c r="I190" s="41">
        <v>60447</v>
      </c>
      <c r="J190" s="41">
        <v>61802</v>
      </c>
      <c r="K190" s="41">
        <v>63161</v>
      </c>
      <c r="L190" s="41">
        <v>64530</v>
      </c>
      <c r="M190" s="41">
        <v>65898</v>
      </c>
      <c r="N190" s="41">
        <v>67241</v>
      </c>
      <c r="O190" s="41">
        <v>68600</v>
      </c>
      <c r="P190" s="41">
        <v>69959</v>
      </c>
      <c r="Q190" s="41">
        <v>71314</v>
      </c>
      <c r="R190" s="41">
        <v>72672</v>
      </c>
      <c r="S190" s="41">
        <v>74035</v>
      </c>
      <c r="T190" s="41">
        <v>74636</v>
      </c>
      <c r="U190" s="41">
        <v>74786</v>
      </c>
      <c r="V190" s="41">
        <v>75596</v>
      </c>
      <c r="W190" s="41">
        <v>75727</v>
      </c>
      <c r="X190" s="41">
        <v>77137</v>
      </c>
      <c r="Y190" s="41">
        <v>79118</v>
      </c>
      <c r="Z190" s="41">
        <v>79526</v>
      </c>
      <c r="AA190" s="41">
        <v>80833</v>
      </c>
      <c r="AB190" s="41">
        <v>81129</v>
      </c>
      <c r="AC190" s="41">
        <v>82435</v>
      </c>
      <c r="AD190" s="41">
        <v>82796</v>
      </c>
      <c r="AE190" s="41">
        <v>84102</v>
      </c>
      <c r="AF190" s="41">
        <v>84542</v>
      </c>
      <c r="AG190" s="41">
        <v>85849</v>
      </c>
      <c r="AH190" s="41">
        <v>87184</v>
      </c>
      <c r="AI190" s="41">
        <v>88519</v>
      </c>
      <c r="AJ190" s="41">
        <v>89705</v>
      </c>
      <c r="AK190" s="41">
        <v>91065</v>
      </c>
      <c r="AL190" s="4"/>
    </row>
    <row r="191" spans="1:38" s="3" customFormat="1">
      <c r="A191" s="16" t="s">
        <v>64</v>
      </c>
      <c r="B191" s="41">
        <v>51750</v>
      </c>
      <c r="C191" s="41">
        <v>52059</v>
      </c>
      <c r="D191" s="41">
        <v>52201</v>
      </c>
      <c r="E191" s="41">
        <v>52343</v>
      </c>
      <c r="F191" s="41">
        <v>52514</v>
      </c>
      <c r="G191" s="41">
        <v>52655</v>
      </c>
      <c r="H191" s="41">
        <v>53677</v>
      </c>
      <c r="I191" s="41">
        <v>54694</v>
      </c>
      <c r="J191" s="41">
        <v>55710</v>
      </c>
      <c r="K191" s="41">
        <v>56735</v>
      </c>
      <c r="L191" s="41">
        <v>57762</v>
      </c>
      <c r="M191" s="41">
        <v>58778</v>
      </c>
      <c r="N191" s="41">
        <v>59800</v>
      </c>
      <c r="O191" s="41">
        <v>60820</v>
      </c>
      <c r="P191" s="41">
        <v>61841</v>
      </c>
      <c r="Q191" s="41">
        <v>62859</v>
      </c>
      <c r="R191" s="41">
        <v>63876</v>
      </c>
      <c r="S191" s="41">
        <v>64897</v>
      </c>
      <c r="T191" s="41">
        <v>65554</v>
      </c>
      <c r="U191" s="41">
        <v>65684</v>
      </c>
      <c r="V191" s="41">
        <v>66474</v>
      </c>
      <c r="W191" s="41">
        <v>66586</v>
      </c>
      <c r="X191" s="41">
        <v>67982</v>
      </c>
      <c r="Y191" s="41">
        <v>69699</v>
      </c>
      <c r="Z191" s="41">
        <v>70280</v>
      </c>
      <c r="AA191" s="41">
        <v>71414</v>
      </c>
      <c r="AB191" s="41">
        <v>71686</v>
      </c>
      <c r="AC191" s="41">
        <v>72820</v>
      </c>
      <c r="AD191" s="41">
        <v>73150</v>
      </c>
      <c r="AE191" s="41">
        <v>74283</v>
      </c>
      <c r="AF191" s="41">
        <v>74684</v>
      </c>
      <c r="AG191" s="41">
        <v>75816</v>
      </c>
      <c r="AH191" s="41">
        <v>76972</v>
      </c>
      <c r="AI191" s="41">
        <v>78130</v>
      </c>
      <c r="AJ191" s="41">
        <v>79155</v>
      </c>
      <c r="AK191" s="41">
        <v>80334</v>
      </c>
      <c r="AL191" s="4"/>
    </row>
    <row r="192" spans="1:38" s="3" customFormat="1">
      <c r="A192" s="16" t="s">
        <v>65</v>
      </c>
      <c r="B192" s="41">
        <v>48034</v>
      </c>
      <c r="C192" s="41">
        <v>48399</v>
      </c>
      <c r="D192" s="41">
        <v>48612</v>
      </c>
      <c r="E192" s="41">
        <v>48826</v>
      </c>
      <c r="F192" s="41">
        <v>49058</v>
      </c>
      <c r="G192" s="41">
        <v>49266</v>
      </c>
      <c r="H192" s="41">
        <v>50288</v>
      </c>
      <c r="I192" s="41">
        <v>51306</v>
      </c>
      <c r="J192" s="41">
        <v>52322</v>
      </c>
      <c r="K192" s="41">
        <v>53344</v>
      </c>
      <c r="L192" s="41">
        <v>54370</v>
      </c>
      <c r="M192" s="41">
        <v>55385</v>
      </c>
      <c r="N192" s="41">
        <v>56408</v>
      </c>
      <c r="O192" s="41">
        <v>57426</v>
      </c>
      <c r="P192" s="41">
        <v>58450</v>
      </c>
      <c r="Q192" s="41">
        <v>59467</v>
      </c>
      <c r="R192" s="41">
        <v>60482</v>
      </c>
      <c r="S192" s="41">
        <v>61505</v>
      </c>
      <c r="T192" s="41">
        <v>62181</v>
      </c>
      <c r="U192" s="41">
        <v>62304</v>
      </c>
      <c r="V192" s="41">
        <v>63087</v>
      </c>
      <c r="W192" s="41">
        <v>63193</v>
      </c>
      <c r="X192" s="41">
        <v>64581</v>
      </c>
      <c r="Y192" s="41">
        <v>66202</v>
      </c>
      <c r="Z192" s="41">
        <v>66618</v>
      </c>
      <c r="AA192" s="41">
        <v>67687</v>
      </c>
      <c r="AB192" s="41">
        <v>67947</v>
      </c>
      <c r="AC192" s="41">
        <v>69015</v>
      </c>
      <c r="AD192" s="41">
        <v>69327</v>
      </c>
      <c r="AE192" s="41">
        <v>70395</v>
      </c>
      <c r="AF192" s="41">
        <v>70774</v>
      </c>
      <c r="AG192" s="41">
        <v>71843</v>
      </c>
      <c r="AH192" s="41">
        <v>72931</v>
      </c>
      <c r="AI192" s="41">
        <v>74023</v>
      </c>
      <c r="AJ192" s="41">
        <v>74991</v>
      </c>
      <c r="AK192" s="41">
        <v>76101</v>
      </c>
      <c r="AL192" s="4"/>
    </row>
    <row r="193" spans="1:38" s="3" customFormat="1">
      <c r="A193" s="16" t="s">
        <v>66</v>
      </c>
      <c r="B193" s="57">
        <v>44281</v>
      </c>
      <c r="C193" s="41">
        <v>44608</v>
      </c>
      <c r="D193" s="41">
        <v>44825</v>
      </c>
      <c r="E193" s="41">
        <v>44999</v>
      </c>
      <c r="F193" s="41">
        <v>45235</v>
      </c>
      <c r="G193" s="41">
        <v>45409</v>
      </c>
      <c r="H193" s="41">
        <v>46358</v>
      </c>
      <c r="I193" s="41">
        <v>47273</v>
      </c>
      <c r="J193" s="41">
        <v>48222</v>
      </c>
      <c r="K193" s="41">
        <v>49137</v>
      </c>
      <c r="L193" s="41">
        <v>50091</v>
      </c>
      <c r="M193" s="41">
        <v>51009</v>
      </c>
      <c r="N193" s="41">
        <v>51955</v>
      </c>
      <c r="O193" s="41">
        <v>52865</v>
      </c>
      <c r="P193" s="41">
        <v>53817</v>
      </c>
      <c r="Q193" s="41">
        <v>54728</v>
      </c>
      <c r="R193" s="41">
        <v>55675</v>
      </c>
      <c r="S193" s="41">
        <v>56594</v>
      </c>
      <c r="T193" s="41">
        <v>57294</v>
      </c>
      <c r="U193" s="41">
        <v>57408</v>
      </c>
      <c r="V193" s="41">
        <v>58180</v>
      </c>
      <c r="W193" s="41">
        <v>58279</v>
      </c>
      <c r="X193" s="41">
        <v>59652</v>
      </c>
      <c r="Y193" s="41">
        <v>61131</v>
      </c>
      <c r="Z193" s="41">
        <v>61641</v>
      </c>
      <c r="AA193" s="41">
        <v>62617</v>
      </c>
      <c r="AB193" s="41">
        <v>62863</v>
      </c>
      <c r="AC193" s="41">
        <v>63839</v>
      </c>
      <c r="AD193" s="41">
        <v>64133</v>
      </c>
      <c r="AE193" s="41">
        <v>65109</v>
      </c>
      <c r="AF193" s="41">
        <v>65465</v>
      </c>
      <c r="AG193" s="41">
        <v>66441</v>
      </c>
      <c r="AH193" s="41">
        <v>67436</v>
      </c>
      <c r="AI193" s="41">
        <v>68433</v>
      </c>
      <c r="AJ193" s="41">
        <v>69316</v>
      </c>
      <c r="AK193" s="41">
        <v>70332</v>
      </c>
      <c r="AL193" s="4"/>
    </row>
    <row r="194" spans="1:38" s="3" customFormat="1">
      <c r="A194" s="16" t="s">
        <v>67</v>
      </c>
      <c r="B194" s="41">
        <v>42603</v>
      </c>
      <c r="C194" s="58">
        <v>42772</v>
      </c>
      <c r="D194" s="58">
        <v>43023</v>
      </c>
      <c r="E194" s="58">
        <v>43236</v>
      </c>
      <c r="F194" s="58">
        <v>43502</v>
      </c>
      <c r="G194" s="58">
        <v>43702</v>
      </c>
      <c r="H194" s="58">
        <v>44651</v>
      </c>
      <c r="I194" s="58">
        <v>45566</v>
      </c>
      <c r="J194" s="58">
        <v>46513</v>
      </c>
      <c r="K194" s="58">
        <v>47429</v>
      </c>
      <c r="L194" s="58">
        <v>48381</v>
      </c>
      <c r="M194" s="58">
        <v>49296</v>
      </c>
      <c r="N194" s="58">
        <v>50246</v>
      </c>
      <c r="O194" s="58">
        <v>51156</v>
      </c>
      <c r="P194" s="58">
        <v>52102</v>
      </c>
      <c r="Q194" s="58">
        <v>53018</v>
      </c>
      <c r="R194" s="58">
        <v>53966</v>
      </c>
      <c r="S194" s="58">
        <v>54882</v>
      </c>
      <c r="T194" s="58">
        <v>55591</v>
      </c>
      <c r="U194" s="58">
        <v>55699</v>
      </c>
      <c r="V194" s="58">
        <v>56470</v>
      </c>
      <c r="W194" s="58">
        <v>56562</v>
      </c>
      <c r="X194" s="58">
        <v>57937</v>
      </c>
      <c r="Y194" s="58">
        <v>59366</v>
      </c>
      <c r="Z194" s="58">
        <v>59909</v>
      </c>
      <c r="AA194" s="58">
        <v>60852</v>
      </c>
      <c r="AB194" s="58">
        <v>61093</v>
      </c>
      <c r="AC194" s="58">
        <v>62037</v>
      </c>
      <c r="AD194" s="58">
        <v>62326</v>
      </c>
      <c r="AE194" s="58">
        <v>63269</v>
      </c>
      <c r="AF194" s="58">
        <v>63616</v>
      </c>
      <c r="AG194" s="58">
        <v>64560</v>
      </c>
      <c r="AH194" s="58">
        <v>65522</v>
      </c>
      <c r="AI194" s="58">
        <v>66487</v>
      </c>
      <c r="AJ194" s="58">
        <v>67341</v>
      </c>
      <c r="AK194" s="58">
        <v>68322</v>
      </c>
      <c r="AL194" s="4"/>
    </row>
    <row r="195" spans="1:38" s="24" customFormat="1" ht="18" thickBot="1">
      <c r="B195" s="25">
        <v>2301</v>
      </c>
      <c r="C195" s="25" t="s">
        <v>132</v>
      </c>
    </row>
    <row r="196" spans="1:38" s="3" customFormat="1" ht="13.5" thickTop="1">
      <c r="A196" s="16" t="s">
        <v>63</v>
      </c>
      <c r="B196" s="59">
        <v>57123</v>
      </c>
      <c r="C196" s="59">
        <v>57139</v>
      </c>
      <c r="D196" s="59">
        <v>57228</v>
      </c>
      <c r="E196" s="59">
        <v>58311</v>
      </c>
      <c r="F196" s="59">
        <v>59394</v>
      </c>
      <c r="G196" s="59">
        <v>60006</v>
      </c>
      <c r="H196" s="59">
        <v>60648</v>
      </c>
      <c r="I196" s="59">
        <v>62130</v>
      </c>
      <c r="J196" s="59">
        <v>63412</v>
      </c>
      <c r="K196" s="59">
        <v>64951</v>
      </c>
      <c r="L196" s="59">
        <v>66462</v>
      </c>
      <c r="M196" s="59">
        <v>67958</v>
      </c>
      <c r="N196" s="59">
        <v>69497</v>
      </c>
      <c r="O196" s="59">
        <v>71007</v>
      </c>
      <c r="P196" s="59">
        <v>72504</v>
      </c>
      <c r="Q196" s="59">
        <v>74028</v>
      </c>
      <c r="R196" s="59">
        <v>75539</v>
      </c>
      <c r="S196" s="59">
        <v>77021</v>
      </c>
      <c r="T196" s="59">
        <v>78546</v>
      </c>
      <c r="U196" s="59">
        <v>80056</v>
      </c>
      <c r="V196" s="59">
        <v>81595</v>
      </c>
      <c r="W196" s="59">
        <v>83163</v>
      </c>
      <c r="X196" s="59">
        <v>84759</v>
      </c>
      <c r="Y196" s="59">
        <v>86369</v>
      </c>
      <c r="Z196" s="59">
        <v>87765</v>
      </c>
      <c r="AA196" s="59">
        <v>88891</v>
      </c>
      <c r="AB196" s="59">
        <v>90316</v>
      </c>
      <c r="AC196" s="59">
        <v>91171</v>
      </c>
      <c r="AD196" s="59">
        <v>92012</v>
      </c>
      <c r="AE196" s="59">
        <v>92867</v>
      </c>
      <c r="AF196" s="59">
        <v>93765</v>
      </c>
      <c r="AG196" s="59">
        <v>94634</v>
      </c>
      <c r="AH196" s="59">
        <v>95532</v>
      </c>
      <c r="AI196" s="59">
        <v>96415</v>
      </c>
      <c r="AJ196" s="59">
        <v>97356</v>
      </c>
    </row>
    <row r="197" spans="1:38" s="3" customFormat="1">
      <c r="A197" s="16" t="s">
        <v>64</v>
      </c>
      <c r="B197" s="59">
        <v>53587</v>
      </c>
      <c r="C197" s="59">
        <v>53611</v>
      </c>
      <c r="D197" s="59">
        <v>53622</v>
      </c>
      <c r="E197" s="59">
        <v>54449</v>
      </c>
      <c r="F197" s="59">
        <v>55218</v>
      </c>
      <c r="G197" s="59">
        <v>55760</v>
      </c>
      <c r="H197" s="59">
        <v>56102</v>
      </c>
      <c r="I197" s="59">
        <v>56686</v>
      </c>
      <c r="J197" s="59">
        <v>57755</v>
      </c>
      <c r="K197" s="59">
        <v>58852</v>
      </c>
      <c r="L197" s="59">
        <v>59664</v>
      </c>
      <c r="M197" s="59">
        <v>60790</v>
      </c>
      <c r="N197" s="59">
        <v>61944</v>
      </c>
      <c r="O197" s="59">
        <v>63113</v>
      </c>
      <c r="P197" s="59">
        <v>64310</v>
      </c>
      <c r="Q197" s="59">
        <v>65535</v>
      </c>
      <c r="R197" s="59">
        <v>66789</v>
      </c>
      <c r="S197" s="59">
        <v>67986</v>
      </c>
      <c r="T197" s="59">
        <v>69212</v>
      </c>
      <c r="U197" s="59">
        <v>70452</v>
      </c>
      <c r="V197" s="59">
        <v>71663</v>
      </c>
      <c r="W197" s="59">
        <v>72888</v>
      </c>
      <c r="X197" s="59">
        <v>74142</v>
      </c>
      <c r="Y197" s="59">
        <v>75354</v>
      </c>
      <c r="Z197" s="59">
        <v>76522</v>
      </c>
      <c r="AA197" s="59">
        <v>77491</v>
      </c>
      <c r="AB197" s="59">
        <v>78731</v>
      </c>
      <c r="AC197" s="59">
        <v>79458</v>
      </c>
      <c r="AD197" s="59">
        <v>80199</v>
      </c>
      <c r="AE197" s="59">
        <v>80954</v>
      </c>
      <c r="AF197" s="59">
        <v>81752</v>
      </c>
      <c r="AG197" s="59">
        <v>82521</v>
      </c>
      <c r="AH197" s="59">
        <v>83291</v>
      </c>
      <c r="AI197" s="59">
        <v>84060</v>
      </c>
      <c r="AJ197" s="59">
        <v>84873</v>
      </c>
    </row>
    <row r="198" spans="1:38" s="3" customFormat="1">
      <c r="A198" s="16" t="s">
        <v>65</v>
      </c>
      <c r="B198" s="59">
        <v>49411</v>
      </c>
      <c r="C198" s="59">
        <v>49435</v>
      </c>
      <c r="D198" s="59">
        <v>49447</v>
      </c>
      <c r="E198" s="59">
        <v>50302</v>
      </c>
      <c r="F198" s="59">
        <v>51086</v>
      </c>
      <c r="G198" s="59">
        <v>51585</v>
      </c>
      <c r="H198" s="59">
        <v>51998</v>
      </c>
      <c r="I198" s="59">
        <v>52753</v>
      </c>
      <c r="J198" s="59">
        <v>53751</v>
      </c>
      <c r="K198" s="59">
        <v>54762</v>
      </c>
      <c r="L198" s="59">
        <v>55874</v>
      </c>
      <c r="M198" s="59">
        <v>57028</v>
      </c>
      <c r="N198" s="59">
        <v>58154</v>
      </c>
      <c r="O198" s="59">
        <v>59294</v>
      </c>
      <c r="P198" s="59">
        <v>60420</v>
      </c>
      <c r="Q198" s="59">
        <v>61560</v>
      </c>
      <c r="R198" s="59">
        <v>62728</v>
      </c>
      <c r="S198" s="59">
        <v>63925</v>
      </c>
      <c r="T198" s="59">
        <v>65136</v>
      </c>
      <c r="U198" s="59">
        <v>66362</v>
      </c>
      <c r="V198" s="59">
        <v>67616</v>
      </c>
      <c r="W198" s="59">
        <v>68813</v>
      </c>
      <c r="X198" s="59">
        <v>70038</v>
      </c>
      <c r="Y198" s="59">
        <v>71264</v>
      </c>
      <c r="Z198" s="59">
        <v>72375</v>
      </c>
      <c r="AA198" s="59">
        <v>73302</v>
      </c>
      <c r="AB198" s="59">
        <v>74442</v>
      </c>
      <c r="AC198" s="59">
        <v>75154</v>
      </c>
      <c r="AD198" s="59">
        <v>75881</v>
      </c>
      <c r="AE198" s="59">
        <v>76593</v>
      </c>
      <c r="AF198" s="59">
        <v>77292</v>
      </c>
      <c r="AG198" s="59">
        <v>78033</v>
      </c>
      <c r="AH198" s="59">
        <v>78774</v>
      </c>
      <c r="AI198" s="59">
        <v>79486</v>
      </c>
      <c r="AJ198" s="59">
        <v>80256</v>
      </c>
    </row>
    <row r="199" spans="1:38" s="3" customFormat="1">
      <c r="A199" s="16" t="s">
        <v>66</v>
      </c>
      <c r="B199" s="59">
        <v>45410</v>
      </c>
      <c r="C199" s="59">
        <v>45432</v>
      </c>
      <c r="D199" s="59">
        <v>45443</v>
      </c>
      <c r="E199" s="59">
        <v>46184</v>
      </c>
      <c r="F199" s="59">
        <v>46911</v>
      </c>
      <c r="G199" s="59">
        <v>47395</v>
      </c>
      <c r="H199" s="59">
        <v>47737</v>
      </c>
      <c r="I199" s="59">
        <v>48507</v>
      </c>
      <c r="J199" s="59">
        <v>49419</v>
      </c>
      <c r="K199" s="59">
        <v>50345</v>
      </c>
      <c r="L199" s="59">
        <v>51328</v>
      </c>
      <c r="M199" s="59">
        <v>52354</v>
      </c>
      <c r="N199" s="59">
        <v>53437</v>
      </c>
      <c r="O199" s="59">
        <v>54463</v>
      </c>
      <c r="P199" s="59">
        <v>55503</v>
      </c>
      <c r="Q199" s="59">
        <v>56558</v>
      </c>
      <c r="R199" s="59">
        <v>57627</v>
      </c>
      <c r="S199" s="59">
        <v>58710</v>
      </c>
      <c r="T199" s="59">
        <v>59807</v>
      </c>
      <c r="U199" s="59">
        <v>60918</v>
      </c>
      <c r="V199" s="59">
        <v>62058</v>
      </c>
      <c r="W199" s="59">
        <v>63170</v>
      </c>
      <c r="X199" s="59">
        <v>64310</v>
      </c>
      <c r="Y199" s="59">
        <v>65407</v>
      </c>
      <c r="Z199" s="59">
        <v>66433</v>
      </c>
      <c r="AA199" s="59">
        <v>67274</v>
      </c>
      <c r="AB199" s="59">
        <v>68343</v>
      </c>
      <c r="AC199" s="59">
        <v>68984</v>
      </c>
      <c r="AD199" s="59">
        <v>69625</v>
      </c>
      <c r="AE199" s="59">
        <v>70281</v>
      </c>
      <c r="AF199" s="59">
        <v>70908</v>
      </c>
      <c r="AG199" s="59">
        <v>71577</v>
      </c>
      <c r="AH199" s="59">
        <v>72261</v>
      </c>
      <c r="AI199" s="59">
        <v>72917</v>
      </c>
      <c r="AJ199" s="59">
        <v>73615</v>
      </c>
    </row>
    <row r="200" spans="1:38" s="3" customFormat="1">
      <c r="A200" s="16" t="s">
        <v>67</v>
      </c>
      <c r="B200" s="59">
        <v>45075</v>
      </c>
      <c r="C200" s="59">
        <v>45086</v>
      </c>
      <c r="D200" s="59">
        <v>45101</v>
      </c>
      <c r="E200" s="59">
        <v>45258</v>
      </c>
      <c r="F200" s="59">
        <v>45414</v>
      </c>
      <c r="G200" s="59">
        <v>45571</v>
      </c>
      <c r="H200" s="59">
        <v>45785</v>
      </c>
      <c r="I200" s="59">
        <v>46569</v>
      </c>
      <c r="J200" s="59">
        <v>47438</v>
      </c>
      <c r="K200" s="59">
        <v>48407</v>
      </c>
      <c r="L200" s="59">
        <v>49447</v>
      </c>
      <c r="M200" s="59">
        <v>50473</v>
      </c>
      <c r="N200" s="59">
        <v>51556</v>
      </c>
      <c r="O200" s="59">
        <v>52554</v>
      </c>
      <c r="P200" s="59">
        <v>53622</v>
      </c>
      <c r="Q200" s="59">
        <v>54634</v>
      </c>
      <c r="R200" s="59">
        <v>55689</v>
      </c>
      <c r="S200" s="59">
        <v>56743</v>
      </c>
      <c r="T200" s="59">
        <v>57812</v>
      </c>
      <c r="U200" s="59">
        <v>58909</v>
      </c>
      <c r="V200" s="59">
        <v>60021</v>
      </c>
      <c r="W200" s="59">
        <v>61118</v>
      </c>
      <c r="X200" s="59">
        <v>62272</v>
      </c>
      <c r="Y200" s="59">
        <v>63384</v>
      </c>
      <c r="Z200" s="59">
        <v>64353</v>
      </c>
      <c r="AA200" s="59">
        <v>65179</v>
      </c>
      <c r="AB200" s="59">
        <v>66191</v>
      </c>
      <c r="AC200" s="59">
        <v>66818</v>
      </c>
      <c r="AD200" s="59">
        <v>67431</v>
      </c>
      <c r="AE200" s="59">
        <v>68072</v>
      </c>
      <c r="AF200" s="59">
        <v>68685</v>
      </c>
      <c r="AG200" s="59">
        <v>69326</v>
      </c>
      <c r="AH200" s="59">
        <v>69981</v>
      </c>
      <c r="AI200" s="59">
        <v>70623</v>
      </c>
      <c r="AJ200" s="59">
        <v>71307</v>
      </c>
    </row>
    <row r="201" spans="1:38" s="24" customFormat="1" ht="18" thickBot="1">
      <c r="B201" s="25" t="s">
        <v>28</v>
      </c>
      <c r="C201" s="25" t="s">
        <v>133</v>
      </c>
    </row>
    <row r="202" spans="1:38" s="3" customFormat="1" ht="13.5" thickTop="1">
      <c r="A202" s="16" t="s">
        <v>63</v>
      </c>
      <c r="B202" s="11">
        <v>54665</v>
      </c>
      <c r="C202" s="11">
        <v>55225</v>
      </c>
      <c r="D202" s="11">
        <v>56383</v>
      </c>
      <c r="E202" s="11">
        <v>56737</v>
      </c>
      <c r="F202" s="11">
        <v>57120</v>
      </c>
      <c r="G202" s="11">
        <v>57453</v>
      </c>
      <c r="H202" s="11">
        <v>58809</v>
      </c>
      <c r="I202" s="11">
        <v>60162</v>
      </c>
      <c r="J202" s="11">
        <v>61520</v>
      </c>
      <c r="K202" s="11">
        <v>62874</v>
      </c>
      <c r="L202" s="11">
        <v>64231</v>
      </c>
      <c r="M202" s="11">
        <v>65584</v>
      </c>
      <c r="N202" s="11">
        <v>66950</v>
      </c>
      <c r="O202" s="11">
        <v>68294</v>
      </c>
      <c r="P202" s="11">
        <v>69650</v>
      </c>
      <c r="Q202" s="11">
        <v>71004</v>
      </c>
      <c r="R202" s="11">
        <v>72360</v>
      </c>
      <c r="S202" s="11">
        <v>73715</v>
      </c>
      <c r="T202" s="11">
        <v>74400</v>
      </c>
      <c r="U202" s="11">
        <v>75094</v>
      </c>
      <c r="V202" s="11">
        <v>75793</v>
      </c>
      <c r="W202" s="11">
        <v>76949</v>
      </c>
      <c r="X202" s="11">
        <v>78371</v>
      </c>
      <c r="Y202" s="11">
        <v>79800</v>
      </c>
      <c r="Z202" s="11">
        <v>79914</v>
      </c>
      <c r="AA202" s="11">
        <v>80030</v>
      </c>
      <c r="AB202" s="11">
        <v>80144</v>
      </c>
      <c r="AC202" s="11">
        <v>80259</v>
      </c>
      <c r="AD202" s="11">
        <v>80374</v>
      </c>
      <c r="AE202" s="11">
        <v>80489</v>
      </c>
      <c r="AF202" s="11">
        <v>80489</v>
      </c>
    </row>
    <row r="203" spans="1:38" s="3" customFormat="1">
      <c r="A203" s="16" t="s">
        <v>64</v>
      </c>
      <c r="B203" s="4">
        <v>50829</v>
      </c>
      <c r="C203" s="11">
        <v>51090</v>
      </c>
      <c r="D203" s="11">
        <v>51445</v>
      </c>
      <c r="E203" s="11">
        <v>51536</v>
      </c>
      <c r="F203" s="11">
        <v>51660</v>
      </c>
      <c r="G203" s="11">
        <v>51750</v>
      </c>
      <c r="H203" s="11">
        <v>52768</v>
      </c>
      <c r="I203" s="11">
        <v>53786</v>
      </c>
      <c r="J203" s="11">
        <v>54801</v>
      </c>
      <c r="K203" s="11">
        <v>55817</v>
      </c>
      <c r="L203" s="11">
        <v>56832</v>
      </c>
      <c r="M203" s="11">
        <v>57849</v>
      </c>
      <c r="N203" s="11">
        <v>58865</v>
      </c>
      <c r="O203" s="11">
        <v>59883</v>
      </c>
      <c r="P203" s="11">
        <v>60899</v>
      </c>
      <c r="Q203" s="11">
        <v>61912</v>
      </c>
      <c r="R203" s="11">
        <v>62931</v>
      </c>
      <c r="S203" s="11">
        <v>63947</v>
      </c>
      <c r="T203" s="11">
        <v>64541</v>
      </c>
      <c r="U203" s="11">
        <v>65143</v>
      </c>
      <c r="V203" s="11">
        <v>66254</v>
      </c>
      <c r="W203" s="11">
        <v>67466</v>
      </c>
      <c r="X203" s="11">
        <v>68669</v>
      </c>
      <c r="Y203" s="11">
        <v>69976</v>
      </c>
      <c r="Z203" s="11">
        <v>70091</v>
      </c>
      <c r="AA203" s="11">
        <v>70205</v>
      </c>
      <c r="AB203" s="11">
        <v>70320</v>
      </c>
      <c r="AC203" s="11">
        <v>70435</v>
      </c>
      <c r="AD203" s="11">
        <v>70550</v>
      </c>
      <c r="AE203" s="11">
        <v>70664</v>
      </c>
      <c r="AF203" s="11">
        <v>70664</v>
      </c>
    </row>
    <row r="204" spans="1:38" s="3" customFormat="1">
      <c r="A204" s="16" t="s">
        <v>65</v>
      </c>
      <c r="B204" s="11">
        <v>46616</v>
      </c>
      <c r="C204" s="11">
        <v>46940</v>
      </c>
      <c r="D204" s="11">
        <v>47514</v>
      </c>
      <c r="E204" s="11">
        <v>47679</v>
      </c>
      <c r="F204" s="11">
        <v>47877</v>
      </c>
      <c r="G204" s="11">
        <v>48033</v>
      </c>
      <c r="H204" s="11">
        <v>49048</v>
      </c>
      <c r="I204" s="11">
        <v>50065</v>
      </c>
      <c r="J204" s="11">
        <v>51083</v>
      </c>
      <c r="K204" s="11">
        <v>52097</v>
      </c>
      <c r="L204" s="11">
        <v>53113</v>
      </c>
      <c r="M204" s="11">
        <v>54131</v>
      </c>
      <c r="N204" s="11">
        <v>55146</v>
      </c>
      <c r="O204" s="11">
        <v>56162</v>
      </c>
      <c r="P204" s="11">
        <v>57180</v>
      </c>
      <c r="Q204" s="11">
        <v>58194</v>
      </c>
      <c r="R204" s="11">
        <v>59212</v>
      </c>
      <c r="S204" s="11">
        <v>60229</v>
      </c>
      <c r="T204" s="11">
        <v>60789</v>
      </c>
      <c r="U204" s="11">
        <v>61354</v>
      </c>
      <c r="V204" s="11">
        <v>62342</v>
      </c>
      <c r="W204" s="11">
        <v>63487</v>
      </c>
      <c r="X204" s="11">
        <v>64647</v>
      </c>
      <c r="Y204" s="11">
        <v>65833</v>
      </c>
      <c r="Z204" s="11">
        <v>65947</v>
      </c>
      <c r="AA204" s="11">
        <v>66062</v>
      </c>
      <c r="AB204" s="11">
        <v>66177</v>
      </c>
      <c r="AC204" s="11">
        <v>66292</v>
      </c>
      <c r="AD204" s="11">
        <v>66406</v>
      </c>
      <c r="AE204" s="11">
        <v>66522</v>
      </c>
      <c r="AF204" s="11">
        <v>66522</v>
      </c>
    </row>
    <row r="205" spans="1:38" s="3" customFormat="1">
      <c r="A205" s="16" t="s">
        <v>66</v>
      </c>
      <c r="B205" s="11">
        <v>42899</v>
      </c>
      <c r="C205" s="11">
        <v>43182</v>
      </c>
      <c r="D205" s="11">
        <v>43737</v>
      </c>
      <c r="E205" s="11">
        <v>43873</v>
      </c>
      <c r="F205" s="11">
        <v>44074</v>
      </c>
      <c r="G205" s="11">
        <v>44205</v>
      </c>
      <c r="H205" s="11">
        <v>45150</v>
      </c>
      <c r="I205" s="11">
        <v>46068</v>
      </c>
      <c r="J205" s="11">
        <v>47017</v>
      </c>
      <c r="K205" s="11">
        <v>47931</v>
      </c>
      <c r="L205" s="11">
        <v>48880</v>
      </c>
      <c r="M205" s="11">
        <v>49793</v>
      </c>
      <c r="N205" s="11">
        <v>50744</v>
      </c>
      <c r="O205" s="11">
        <v>51657</v>
      </c>
      <c r="P205" s="11">
        <v>52604</v>
      </c>
      <c r="Q205" s="11">
        <v>53521</v>
      </c>
      <c r="R205" s="11">
        <v>54470</v>
      </c>
      <c r="S205" s="11">
        <v>55382</v>
      </c>
      <c r="T205" s="11">
        <v>55895</v>
      </c>
      <c r="U205" s="11">
        <v>56412</v>
      </c>
      <c r="V205" s="11">
        <v>57035</v>
      </c>
      <c r="W205" s="11">
        <v>58060</v>
      </c>
      <c r="X205" s="11">
        <v>59117</v>
      </c>
      <c r="Y205" s="11">
        <v>60023</v>
      </c>
      <c r="Z205" s="11">
        <v>60138</v>
      </c>
      <c r="AA205" s="11">
        <v>60253</v>
      </c>
      <c r="AB205" s="11">
        <v>60368</v>
      </c>
      <c r="AC205" s="11">
        <v>60483</v>
      </c>
      <c r="AD205" s="11">
        <v>60598</v>
      </c>
      <c r="AE205" s="11">
        <v>60712</v>
      </c>
      <c r="AF205" s="11">
        <v>60712</v>
      </c>
    </row>
    <row r="206" spans="1:38" s="3" customFormat="1">
      <c r="A206" s="16" t="s">
        <v>67</v>
      </c>
      <c r="B206" s="11">
        <v>41247</v>
      </c>
      <c r="C206" s="11">
        <v>41379</v>
      </c>
      <c r="D206" s="11">
        <v>41869</v>
      </c>
      <c r="E206" s="11">
        <v>42110</v>
      </c>
      <c r="F206" s="11">
        <v>42357</v>
      </c>
      <c r="G206" s="11">
        <v>42510</v>
      </c>
      <c r="H206" s="11">
        <v>43460</v>
      </c>
      <c r="I206" s="11">
        <v>44371</v>
      </c>
      <c r="J206" s="11">
        <v>45322</v>
      </c>
      <c r="K206" s="11">
        <v>46236</v>
      </c>
      <c r="L206" s="11">
        <v>47185</v>
      </c>
      <c r="M206" s="11">
        <v>48101</v>
      </c>
      <c r="N206" s="11">
        <v>49048</v>
      </c>
      <c r="O206" s="11">
        <v>49963</v>
      </c>
      <c r="P206" s="11">
        <v>50910</v>
      </c>
      <c r="Q206" s="11">
        <v>51825</v>
      </c>
      <c r="R206" s="11">
        <v>52774</v>
      </c>
      <c r="S206" s="11">
        <v>53690</v>
      </c>
      <c r="T206" s="11">
        <v>54184</v>
      </c>
      <c r="U206" s="11">
        <v>54686</v>
      </c>
      <c r="V206" s="11">
        <v>55188</v>
      </c>
      <c r="W206" s="11">
        <v>56119</v>
      </c>
      <c r="X206" s="11">
        <v>57146</v>
      </c>
      <c r="Y206" s="11">
        <v>58200</v>
      </c>
      <c r="Z206" s="11">
        <v>58316</v>
      </c>
      <c r="AA206" s="11">
        <v>58430</v>
      </c>
      <c r="AB206" s="11">
        <v>58545</v>
      </c>
      <c r="AC206" s="11">
        <v>58659</v>
      </c>
      <c r="AD206" s="11">
        <v>58774</v>
      </c>
      <c r="AE206" s="11">
        <v>58889</v>
      </c>
      <c r="AF206" s="11">
        <v>58889</v>
      </c>
    </row>
    <row r="207" spans="1:38" s="24" customFormat="1" ht="18" thickBot="1">
      <c r="B207" s="25" t="s">
        <v>29</v>
      </c>
      <c r="C207" s="25" t="s">
        <v>134</v>
      </c>
    </row>
    <row r="208" spans="1:38" s="3" customFormat="1" ht="13.5" thickTop="1">
      <c r="A208" s="16" t="s">
        <v>63</v>
      </c>
      <c r="B208" s="60">
        <v>53576</v>
      </c>
      <c r="C208" s="60">
        <v>54093</v>
      </c>
      <c r="D208" s="60">
        <v>54424</v>
      </c>
      <c r="E208" s="60">
        <v>54736</v>
      </c>
      <c r="F208" s="60">
        <v>55078</v>
      </c>
      <c r="G208" s="60">
        <v>55370</v>
      </c>
      <c r="H208" s="60">
        <v>56634</v>
      </c>
      <c r="I208" s="60">
        <v>57900</v>
      </c>
      <c r="J208" s="60">
        <v>59165</v>
      </c>
      <c r="K208" s="60">
        <v>60430</v>
      </c>
      <c r="L208" s="60">
        <v>61696</v>
      </c>
      <c r="M208" s="60">
        <v>62960</v>
      </c>
      <c r="N208" s="60">
        <v>64226</v>
      </c>
      <c r="O208" s="60">
        <v>65491</v>
      </c>
      <c r="P208" s="60">
        <v>66756</v>
      </c>
      <c r="Q208" s="60">
        <v>68022</v>
      </c>
      <c r="R208" s="60">
        <v>69287</v>
      </c>
      <c r="S208" s="60">
        <v>70552</v>
      </c>
      <c r="T208" s="60">
        <v>71193</v>
      </c>
      <c r="U208" s="60">
        <v>71839</v>
      </c>
      <c r="V208" s="60">
        <v>72493</v>
      </c>
      <c r="W208" s="60">
        <v>73153</v>
      </c>
      <c r="X208" s="60">
        <v>73820</v>
      </c>
      <c r="Y208" s="60">
        <v>74493</v>
      </c>
      <c r="Z208" s="61">
        <v>74693</v>
      </c>
      <c r="AA208" s="61">
        <v>74893</v>
      </c>
      <c r="AB208" s="5"/>
      <c r="AC208" s="5"/>
      <c r="AD208" s="5"/>
      <c r="AE208" s="5"/>
      <c r="AF208" s="5"/>
    </row>
    <row r="209" spans="1:35" s="3" customFormat="1">
      <c r="A209" s="16" t="s">
        <v>64</v>
      </c>
      <c r="B209" s="60">
        <v>50076</v>
      </c>
      <c r="C209" s="60">
        <v>50313</v>
      </c>
      <c r="D209" s="60">
        <v>50388</v>
      </c>
      <c r="E209" s="60">
        <v>50457</v>
      </c>
      <c r="F209" s="60">
        <v>50558</v>
      </c>
      <c r="G209" s="60">
        <v>50625</v>
      </c>
      <c r="H209" s="60">
        <v>51574</v>
      </c>
      <c r="I209" s="60">
        <v>52522</v>
      </c>
      <c r="J209" s="60">
        <v>53471</v>
      </c>
      <c r="K209" s="60">
        <v>54421</v>
      </c>
      <c r="L209" s="60">
        <v>55370</v>
      </c>
      <c r="M209" s="60">
        <v>56318</v>
      </c>
      <c r="N209" s="60">
        <v>57267</v>
      </c>
      <c r="O209" s="60">
        <v>58216</v>
      </c>
      <c r="P209" s="60">
        <v>59165</v>
      </c>
      <c r="Q209" s="60">
        <v>60114</v>
      </c>
      <c r="R209" s="60">
        <v>61063</v>
      </c>
      <c r="S209" s="60">
        <v>62011</v>
      </c>
      <c r="T209" s="60">
        <v>62567</v>
      </c>
      <c r="U209" s="60">
        <v>63128</v>
      </c>
      <c r="V209" s="60">
        <v>63694</v>
      </c>
      <c r="W209" s="60">
        <v>64265</v>
      </c>
      <c r="X209" s="60">
        <v>64843</v>
      </c>
      <c r="Y209" s="60">
        <v>65427</v>
      </c>
      <c r="Z209" s="61">
        <v>65627</v>
      </c>
      <c r="AA209" s="61">
        <v>65827</v>
      </c>
      <c r="AB209" s="5"/>
      <c r="AC209" s="5"/>
      <c r="AD209" s="5"/>
      <c r="AE209" s="5"/>
      <c r="AF209" s="5"/>
    </row>
    <row r="210" spans="1:35" s="3" customFormat="1">
      <c r="A210" s="16" t="s">
        <v>65</v>
      </c>
      <c r="B210" s="60">
        <v>46576</v>
      </c>
      <c r="C210" s="60">
        <v>46877</v>
      </c>
      <c r="D210" s="60">
        <v>47025</v>
      </c>
      <c r="E210" s="60">
        <v>47164</v>
      </c>
      <c r="F210" s="60">
        <v>47331</v>
      </c>
      <c r="G210" s="60">
        <v>47462</v>
      </c>
      <c r="H210" s="60">
        <v>48411</v>
      </c>
      <c r="I210" s="60">
        <v>49359</v>
      </c>
      <c r="J210" s="60">
        <v>50308</v>
      </c>
      <c r="K210" s="60">
        <v>51257</v>
      </c>
      <c r="L210" s="60">
        <v>52207</v>
      </c>
      <c r="M210" s="60">
        <v>53155</v>
      </c>
      <c r="N210" s="60">
        <v>54104</v>
      </c>
      <c r="O210" s="60">
        <v>55053</v>
      </c>
      <c r="P210" s="60">
        <v>56001</v>
      </c>
      <c r="Q210" s="60">
        <v>56951</v>
      </c>
      <c r="R210" s="60">
        <v>57900</v>
      </c>
      <c r="S210" s="60">
        <v>58848</v>
      </c>
      <c r="T210" s="60">
        <v>59372</v>
      </c>
      <c r="U210" s="60">
        <v>59901</v>
      </c>
      <c r="V210" s="60">
        <v>60435</v>
      </c>
      <c r="W210" s="60">
        <v>60974</v>
      </c>
      <c r="X210" s="60">
        <v>61519</v>
      </c>
      <c r="Y210" s="60">
        <v>62070</v>
      </c>
      <c r="Z210" s="61">
        <v>62270</v>
      </c>
      <c r="AA210" s="61">
        <v>62470</v>
      </c>
      <c r="AB210" s="5"/>
      <c r="AC210" s="5"/>
      <c r="AD210" s="5"/>
      <c r="AE210" s="5"/>
      <c r="AF210" s="5"/>
    </row>
    <row r="211" spans="1:35" s="3" customFormat="1">
      <c r="A211" s="16" t="s">
        <v>66</v>
      </c>
      <c r="B211" s="60">
        <v>43076</v>
      </c>
      <c r="C211" s="60">
        <v>43338</v>
      </c>
      <c r="D211" s="60">
        <v>43494</v>
      </c>
      <c r="E211" s="60">
        <v>43607</v>
      </c>
      <c r="F211" s="60">
        <v>43780</v>
      </c>
      <c r="G211" s="60">
        <v>43888</v>
      </c>
      <c r="H211" s="60">
        <v>44773</v>
      </c>
      <c r="I211" s="60">
        <v>45627</v>
      </c>
      <c r="J211" s="60">
        <v>46512</v>
      </c>
      <c r="K211" s="60">
        <v>47366</v>
      </c>
      <c r="L211" s="60">
        <v>48253</v>
      </c>
      <c r="M211" s="60">
        <v>49106</v>
      </c>
      <c r="N211" s="60">
        <v>49992</v>
      </c>
      <c r="O211" s="60">
        <v>50846</v>
      </c>
      <c r="P211" s="60">
        <v>51732</v>
      </c>
      <c r="Q211" s="60">
        <v>52586</v>
      </c>
      <c r="R211" s="60">
        <v>53471</v>
      </c>
      <c r="S211" s="60">
        <v>54325</v>
      </c>
      <c r="T211" s="60">
        <v>54804</v>
      </c>
      <c r="U211" s="60">
        <v>55287</v>
      </c>
      <c r="V211" s="60">
        <v>55775</v>
      </c>
      <c r="W211" s="60">
        <v>56267</v>
      </c>
      <c r="X211" s="60">
        <v>56764</v>
      </c>
      <c r="Y211" s="60">
        <v>57267</v>
      </c>
      <c r="Z211" s="61">
        <v>57467</v>
      </c>
      <c r="AA211" s="61">
        <v>57667</v>
      </c>
      <c r="AB211" s="5"/>
      <c r="AC211" s="5"/>
      <c r="AD211" s="5"/>
      <c r="AE211" s="5"/>
      <c r="AF211" s="5"/>
    </row>
    <row r="212" spans="1:35" s="3" customFormat="1">
      <c r="A212" s="16" t="s">
        <v>67</v>
      </c>
      <c r="B212" s="60">
        <v>41500</v>
      </c>
      <c r="C212" s="60">
        <v>41619</v>
      </c>
      <c r="D212" s="60">
        <v>41813</v>
      </c>
      <c r="E212" s="60">
        <v>41962</v>
      </c>
      <c r="F212" s="60">
        <v>42167</v>
      </c>
      <c r="G212" s="60">
        <v>42306</v>
      </c>
      <c r="H212" s="60">
        <v>43191</v>
      </c>
      <c r="I212" s="60">
        <v>44046</v>
      </c>
      <c r="J212" s="60">
        <v>44931</v>
      </c>
      <c r="K212" s="60">
        <v>45785</v>
      </c>
      <c r="L212" s="60">
        <v>46671</v>
      </c>
      <c r="M212" s="60">
        <v>47524</v>
      </c>
      <c r="N212" s="60">
        <v>48411</v>
      </c>
      <c r="O212" s="60">
        <v>49265</v>
      </c>
      <c r="P212" s="60">
        <v>50150</v>
      </c>
      <c r="Q212" s="60">
        <v>51004</v>
      </c>
      <c r="R212" s="60">
        <v>51890</v>
      </c>
      <c r="S212" s="60">
        <v>52744</v>
      </c>
      <c r="T212" s="60">
        <v>53206</v>
      </c>
      <c r="U212" s="60">
        <v>53673</v>
      </c>
      <c r="V212" s="60">
        <v>54146</v>
      </c>
      <c r="W212" s="60">
        <v>54621</v>
      </c>
      <c r="X212" s="60">
        <v>55103</v>
      </c>
      <c r="Y212" s="60">
        <v>55589</v>
      </c>
      <c r="Z212" s="61">
        <v>55789</v>
      </c>
      <c r="AA212" s="61">
        <v>55989</v>
      </c>
      <c r="AB212" s="5"/>
      <c r="AC212" s="5"/>
      <c r="AD212" s="5"/>
      <c r="AE212" s="5"/>
      <c r="AF212" s="5"/>
    </row>
    <row r="213" spans="1:35" s="24" customFormat="1" ht="18" thickBot="1">
      <c r="B213" s="25" t="s">
        <v>30</v>
      </c>
      <c r="C213" s="25" t="s">
        <v>135</v>
      </c>
    </row>
    <row r="214" spans="1:35" s="3" customFormat="1" ht="13.5" thickTop="1">
      <c r="A214" s="16" t="s">
        <v>63</v>
      </c>
      <c r="B214" s="62">
        <v>52891</v>
      </c>
      <c r="C214" s="62">
        <v>53408</v>
      </c>
      <c r="D214" s="62">
        <v>53739</v>
      </c>
      <c r="E214" s="62">
        <v>54069</v>
      </c>
      <c r="F214" s="62">
        <v>54399</v>
      </c>
      <c r="G214" s="62">
        <v>54694</v>
      </c>
      <c r="H214" s="62">
        <v>55960</v>
      </c>
      <c r="I214" s="62">
        <v>57228</v>
      </c>
      <c r="J214" s="62">
        <v>58495</v>
      </c>
      <c r="K214" s="62">
        <v>59762</v>
      </c>
      <c r="L214" s="62">
        <v>61030</v>
      </c>
      <c r="M214" s="62">
        <v>62296</v>
      </c>
      <c r="N214" s="62">
        <v>63564</v>
      </c>
      <c r="O214" s="62">
        <v>64831</v>
      </c>
      <c r="P214" s="62">
        <v>66098</v>
      </c>
      <c r="Q214" s="62">
        <v>67366</v>
      </c>
      <c r="R214" s="62">
        <v>68633</v>
      </c>
      <c r="S214" s="62">
        <v>69900</v>
      </c>
      <c r="T214" s="62">
        <v>70545</v>
      </c>
      <c r="U214" s="62">
        <v>71586</v>
      </c>
      <c r="V214" s="62">
        <v>72741</v>
      </c>
      <c r="W214" s="62">
        <v>73404</v>
      </c>
      <c r="X214" s="62">
        <v>74074</v>
      </c>
      <c r="Y214" s="62">
        <v>75347</v>
      </c>
      <c r="Z214" s="62">
        <v>75947</v>
      </c>
      <c r="AA214" s="62">
        <v>76547</v>
      </c>
      <c r="AB214" s="62">
        <v>76847</v>
      </c>
      <c r="AC214" s="62">
        <v>77147</v>
      </c>
      <c r="AD214" s="62">
        <v>77447</v>
      </c>
      <c r="AE214" s="62">
        <v>77747</v>
      </c>
      <c r="AF214" s="62">
        <v>78047</v>
      </c>
      <c r="AG214" s="62">
        <v>78347</v>
      </c>
      <c r="AH214" s="62">
        <v>78647</v>
      </c>
      <c r="AI214" s="62">
        <v>78947</v>
      </c>
    </row>
    <row r="215" spans="1:35" s="3" customFormat="1">
      <c r="A215" s="16" t="s">
        <v>64</v>
      </c>
      <c r="B215" s="62">
        <v>51426</v>
      </c>
      <c r="C215" s="62">
        <v>51663</v>
      </c>
      <c r="D215" s="62">
        <v>51738</v>
      </c>
      <c r="E215" s="62">
        <v>52063</v>
      </c>
      <c r="F215" s="62">
        <v>52387</v>
      </c>
      <c r="G215" s="62">
        <v>52712</v>
      </c>
      <c r="H215" s="62">
        <v>53189</v>
      </c>
      <c r="I215" s="62">
        <v>53666</v>
      </c>
      <c r="J215" s="62">
        <v>54622</v>
      </c>
      <c r="K215" s="62">
        <v>55578</v>
      </c>
      <c r="L215" s="62">
        <v>56534</v>
      </c>
      <c r="M215" s="62">
        <v>57488</v>
      </c>
      <c r="N215" s="62">
        <v>58444</v>
      </c>
      <c r="O215" s="62">
        <v>59399</v>
      </c>
      <c r="P215" s="62">
        <v>60355</v>
      </c>
      <c r="Q215" s="62">
        <v>61310</v>
      </c>
      <c r="R215" s="62">
        <v>62266</v>
      </c>
      <c r="S215" s="62">
        <v>63220</v>
      </c>
      <c r="T215" s="62">
        <v>63787</v>
      </c>
      <c r="U215" s="62">
        <v>64355</v>
      </c>
      <c r="V215" s="62">
        <v>64927</v>
      </c>
      <c r="W215" s="62">
        <v>65505</v>
      </c>
      <c r="X215" s="62">
        <v>66089</v>
      </c>
      <c r="Y215" s="62">
        <v>67273</v>
      </c>
      <c r="Z215" s="62">
        <v>67873</v>
      </c>
      <c r="AA215" s="62">
        <v>68473</v>
      </c>
      <c r="AB215" s="62">
        <v>68773</v>
      </c>
      <c r="AC215" s="62">
        <v>69073</v>
      </c>
      <c r="AD215" s="62">
        <v>69373</v>
      </c>
      <c r="AE215" s="62">
        <v>69673</v>
      </c>
      <c r="AF215" s="62">
        <v>69973</v>
      </c>
      <c r="AG215" s="62">
        <v>70273</v>
      </c>
      <c r="AH215" s="62">
        <v>70573</v>
      </c>
      <c r="AI215" s="62">
        <v>70873</v>
      </c>
    </row>
    <row r="216" spans="1:35" s="3" customFormat="1">
      <c r="A216" s="16" t="s">
        <v>65</v>
      </c>
      <c r="B216" s="62">
        <v>48326</v>
      </c>
      <c r="C216" s="62">
        <v>48627</v>
      </c>
      <c r="D216" s="62">
        <v>48775</v>
      </c>
      <c r="E216" s="62">
        <v>48817</v>
      </c>
      <c r="F216" s="62">
        <v>48860</v>
      </c>
      <c r="G216" s="62">
        <v>48998</v>
      </c>
      <c r="H216" s="62">
        <v>49955</v>
      </c>
      <c r="I216" s="62">
        <v>50910</v>
      </c>
      <c r="J216" s="62">
        <v>51867</v>
      </c>
      <c r="K216" s="62">
        <v>52823</v>
      </c>
      <c r="L216" s="62">
        <v>53781</v>
      </c>
      <c r="M216" s="62">
        <v>54736</v>
      </c>
      <c r="N216" s="62">
        <v>55693</v>
      </c>
      <c r="O216" s="62">
        <v>56649</v>
      </c>
      <c r="P216" s="62">
        <v>57605</v>
      </c>
      <c r="Q216" s="62">
        <v>58562</v>
      </c>
      <c r="R216" s="62">
        <v>59519</v>
      </c>
      <c r="S216" s="62">
        <v>60474</v>
      </c>
      <c r="T216" s="62">
        <v>61005</v>
      </c>
      <c r="U216" s="62">
        <v>61542</v>
      </c>
      <c r="V216" s="62">
        <v>62085</v>
      </c>
      <c r="W216" s="62">
        <v>62630</v>
      </c>
      <c r="X216" s="62">
        <v>63184</v>
      </c>
      <c r="Y216" s="62">
        <v>64335</v>
      </c>
      <c r="Z216" s="62">
        <v>64935</v>
      </c>
      <c r="AA216" s="62">
        <v>65535</v>
      </c>
      <c r="AB216" s="62">
        <v>65835</v>
      </c>
      <c r="AC216" s="62">
        <v>66135</v>
      </c>
      <c r="AD216" s="62">
        <v>66435</v>
      </c>
      <c r="AE216" s="62">
        <v>66735</v>
      </c>
      <c r="AF216" s="62">
        <v>67035</v>
      </c>
      <c r="AG216" s="62">
        <v>67335</v>
      </c>
      <c r="AH216" s="62">
        <v>67635</v>
      </c>
      <c r="AI216" s="62">
        <v>67935</v>
      </c>
    </row>
    <row r="217" spans="1:35" s="3" customFormat="1">
      <c r="A217" s="16" t="s">
        <v>66</v>
      </c>
      <c r="B217" s="62">
        <v>44651</v>
      </c>
      <c r="C217" s="62">
        <v>44913</v>
      </c>
      <c r="D217" s="62">
        <v>45069</v>
      </c>
      <c r="E217" s="62">
        <v>45100</v>
      </c>
      <c r="F217" s="62">
        <v>45132</v>
      </c>
      <c r="G217" s="62">
        <v>45247</v>
      </c>
      <c r="H217" s="62">
        <v>46139</v>
      </c>
      <c r="I217" s="62">
        <v>47000</v>
      </c>
      <c r="J217" s="62">
        <v>47892</v>
      </c>
      <c r="K217" s="62">
        <v>48753</v>
      </c>
      <c r="L217" s="62">
        <v>49647</v>
      </c>
      <c r="M217" s="62">
        <v>50507</v>
      </c>
      <c r="N217" s="62">
        <v>51400</v>
      </c>
      <c r="O217" s="62">
        <v>52261</v>
      </c>
      <c r="P217" s="62">
        <v>53154</v>
      </c>
      <c r="Q217" s="62">
        <v>54016</v>
      </c>
      <c r="R217" s="62">
        <v>54908</v>
      </c>
      <c r="S217" s="62">
        <v>55769</v>
      </c>
      <c r="T217" s="62">
        <v>56254</v>
      </c>
      <c r="U217" s="62">
        <v>56745</v>
      </c>
      <c r="V217" s="62">
        <v>57241</v>
      </c>
      <c r="W217" s="62">
        <v>57740</v>
      </c>
      <c r="X217" s="62">
        <v>58244</v>
      </c>
      <c r="Y217" s="62">
        <v>59347</v>
      </c>
      <c r="Z217" s="62">
        <v>59947</v>
      </c>
      <c r="AA217" s="62">
        <v>60547</v>
      </c>
      <c r="AB217" s="62">
        <v>60847</v>
      </c>
      <c r="AC217" s="62">
        <v>61147</v>
      </c>
      <c r="AD217" s="62">
        <v>61447</v>
      </c>
      <c r="AE217" s="62">
        <v>61747</v>
      </c>
      <c r="AF217" s="62">
        <v>62047</v>
      </c>
      <c r="AG217" s="62">
        <v>62347</v>
      </c>
      <c r="AH217" s="62">
        <v>62647</v>
      </c>
      <c r="AI217" s="62">
        <v>62947</v>
      </c>
    </row>
    <row r="218" spans="1:35" s="3" customFormat="1">
      <c r="A218" s="16" t="s">
        <v>67</v>
      </c>
      <c r="B218" s="62">
        <v>42850</v>
      </c>
      <c r="C218" s="62">
        <v>42969</v>
      </c>
      <c r="D218" s="62">
        <v>43163</v>
      </c>
      <c r="E218" s="62">
        <v>43209</v>
      </c>
      <c r="F218" s="62">
        <v>43292</v>
      </c>
      <c r="G218" s="62">
        <v>43437</v>
      </c>
      <c r="H218" s="62">
        <v>44329</v>
      </c>
      <c r="I218" s="62">
        <v>45190</v>
      </c>
      <c r="J218" s="62">
        <v>46082</v>
      </c>
      <c r="K218" s="62">
        <v>46942</v>
      </c>
      <c r="L218" s="62">
        <v>47835</v>
      </c>
      <c r="M218" s="62">
        <v>48694</v>
      </c>
      <c r="N218" s="62">
        <v>49588</v>
      </c>
      <c r="O218" s="62">
        <v>50448</v>
      </c>
      <c r="P218" s="62">
        <v>51340</v>
      </c>
      <c r="Q218" s="62">
        <v>52200</v>
      </c>
      <c r="R218" s="62">
        <v>53093</v>
      </c>
      <c r="S218" s="62">
        <v>53953</v>
      </c>
      <c r="T218" s="62">
        <v>54421</v>
      </c>
      <c r="U218" s="62">
        <v>54895</v>
      </c>
      <c r="V218" s="62">
        <v>55376</v>
      </c>
      <c r="W218" s="62">
        <v>55856</v>
      </c>
      <c r="X218" s="62">
        <v>56346</v>
      </c>
      <c r="Y218" s="62">
        <v>57432</v>
      </c>
      <c r="Z218" s="62">
        <v>58032</v>
      </c>
      <c r="AA218" s="62">
        <v>58632</v>
      </c>
      <c r="AB218" s="62">
        <v>58932</v>
      </c>
      <c r="AC218" s="62">
        <v>59232</v>
      </c>
      <c r="AD218" s="62">
        <v>59532</v>
      </c>
      <c r="AE218" s="62">
        <v>59832</v>
      </c>
      <c r="AF218" s="62">
        <v>60132</v>
      </c>
      <c r="AG218" s="62">
        <v>60432</v>
      </c>
      <c r="AH218" s="62">
        <v>60732</v>
      </c>
      <c r="AI218" s="62">
        <v>61032</v>
      </c>
    </row>
    <row r="219" spans="1:35" s="24" customFormat="1" ht="18" thickBot="1">
      <c r="A219" s="28"/>
      <c r="B219" s="25" t="s">
        <v>31</v>
      </c>
      <c r="C219" s="56" t="s">
        <v>138</v>
      </c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</row>
    <row r="220" spans="1:35" s="3" customFormat="1" ht="13.5" thickTop="1">
      <c r="A220" s="12" t="s">
        <v>63</v>
      </c>
      <c r="B220" s="4">
        <v>52076</v>
      </c>
      <c r="C220" s="4">
        <v>52593</v>
      </c>
      <c r="D220" s="4">
        <v>52924</v>
      </c>
      <c r="E220" s="4">
        <v>53236</v>
      </c>
      <c r="F220" s="4">
        <v>53578</v>
      </c>
      <c r="G220" s="4">
        <v>53870</v>
      </c>
      <c r="H220" s="4">
        <v>55134</v>
      </c>
      <c r="I220" s="4">
        <v>56400</v>
      </c>
      <c r="J220" s="4">
        <v>57665</v>
      </c>
      <c r="K220" s="4">
        <v>58930</v>
      </c>
      <c r="L220" s="4">
        <v>60196</v>
      </c>
      <c r="M220" s="4">
        <v>61460</v>
      </c>
      <c r="N220" s="4">
        <v>62726</v>
      </c>
      <c r="O220" s="4">
        <v>63991</v>
      </c>
      <c r="P220" s="4">
        <v>65256</v>
      </c>
      <c r="Q220" s="4">
        <v>66522</v>
      </c>
      <c r="R220" s="4">
        <v>67787</v>
      </c>
      <c r="S220" s="4">
        <v>69052</v>
      </c>
      <c r="T220" s="4">
        <v>69693</v>
      </c>
      <c r="U220" s="4">
        <v>70339</v>
      </c>
      <c r="V220" s="4">
        <v>70993</v>
      </c>
      <c r="W220" s="4">
        <v>71653</v>
      </c>
      <c r="X220" s="4">
        <v>72320</v>
      </c>
      <c r="Y220" s="4">
        <v>72993</v>
      </c>
      <c r="Z220" s="4">
        <v>72993</v>
      </c>
      <c r="AA220" s="4">
        <v>72993</v>
      </c>
      <c r="AB220" s="4">
        <v>72993</v>
      </c>
      <c r="AC220" s="4">
        <v>72993</v>
      </c>
      <c r="AD220" s="4">
        <v>72993</v>
      </c>
      <c r="AE220" s="4">
        <v>72993</v>
      </c>
      <c r="AF220" s="4">
        <v>72993</v>
      </c>
    </row>
    <row r="221" spans="1:35" s="3" customFormat="1">
      <c r="A221" s="12" t="s">
        <v>64</v>
      </c>
      <c r="B221" s="4">
        <v>48576</v>
      </c>
      <c r="C221" s="4">
        <v>48813</v>
      </c>
      <c r="D221" s="4">
        <v>48888</v>
      </c>
      <c r="E221" s="4">
        <v>48957</v>
      </c>
      <c r="F221" s="4">
        <v>49058</v>
      </c>
      <c r="G221" s="4">
        <v>49125</v>
      </c>
      <c r="H221" s="4">
        <v>50074</v>
      </c>
      <c r="I221" s="4">
        <v>51022</v>
      </c>
      <c r="J221" s="4">
        <v>51971</v>
      </c>
      <c r="K221" s="4">
        <v>52921</v>
      </c>
      <c r="L221" s="4">
        <v>53870</v>
      </c>
      <c r="M221" s="4">
        <v>54818</v>
      </c>
      <c r="N221" s="4">
        <v>55767</v>
      </c>
      <c r="O221" s="4">
        <v>56716</v>
      </c>
      <c r="P221" s="4">
        <v>57665</v>
      </c>
      <c r="Q221" s="4">
        <v>58614</v>
      </c>
      <c r="R221" s="4">
        <v>59563</v>
      </c>
      <c r="S221" s="4">
        <v>60511</v>
      </c>
      <c r="T221" s="4">
        <v>61067</v>
      </c>
      <c r="U221" s="4">
        <v>61628</v>
      </c>
      <c r="V221" s="4">
        <v>62194</v>
      </c>
      <c r="W221" s="4">
        <v>62765</v>
      </c>
      <c r="X221" s="4">
        <v>63343</v>
      </c>
      <c r="Y221" s="4">
        <v>63927</v>
      </c>
      <c r="Z221" s="4">
        <v>63927</v>
      </c>
      <c r="AA221" s="4">
        <v>63927</v>
      </c>
      <c r="AB221" s="4">
        <v>63927</v>
      </c>
      <c r="AC221" s="4">
        <v>63927</v>
      </c>
      <c r="AD221" s="4">
        <v>63927</v>
      </c>
      <c r="AE221" s="4">
        <v>63927</v>
      </c>
      <c r="AF221" s="4">
        <v>63927</v>
      </c>
    </row>
    <row r="222" spans="1:35" s="3" customFormat="1">
      <c r="A222" s="12" t="s">
        <v>65</v>
      </c>
      <c r="B222" s="4">
        <v>45076</v>
      </c>
      <c r="C222" s="4">
        <v>45377</v>
      </c>
      <c r="D222" s="4">
        <v>45525</v>
      </c>
      <c r="E222" s="4">
        <v>45664</v>
      </c>
      <c r="F222" s="4">
        <v>45831</v>
      </c>
      <c r="G222" s="4">
        <v>45962</v>
      </c>
      <c r="H222" s="4">
        <v>46911</v>
      </c>
      <c r="I222" s="4">
        <v>47859</v>
      </c>
      <c r="J222" s="4">
        <v>48808</v>
      </c>
      <c r="K222" s="4">
        <v>49757</v>
      </c>
      <c r="L222" s="4">
        <v>50707</v>
      </c>
      <c r="M222" s="4">
        <v>51655</v>
      </c>
      <c r="N222" s="4">
        <v>52604</v>
      </c>
      <c r="O222" s="4">
        <v>53553</v>
      </c>
      <c r="P222" s="4">
        <v>54501</v>
      </c>
      <c r="Q222" s="4">
        <v>55451</v>
      </c>
      <c r="R222" s="4">
        <v>56400</v>
      </c>
      <c r="S222" s="4">
        <v>57348</v>
      </c>
      <c r="T222" s="4">
        <v>57872</v>
      </c>
      <c r="U222" s="4">
        <v>58401</v>
      </c>
      <c r="V222" s="4">
        <v>58935</v>
      </c>
      <c r="W222" s="4">
        <v>59474</v>
      </c>
      <c r="X222" s="4">
        <v>60019</v>
      </c>
      <c r="Y222" s="4">
        <v>60570</v>
      </c>
      <c r="Z222" s="4">
        <v>60570</v>
      </c>
      <c r="AA222" s="4">
        <v>60570</v>
      </c>
      <c r="AB222" s="4">
        <v>60570</v>
      </c>
      <c r="AC222" s="4">
        <v>60570</v>
      </c>
      <c r="AD222" s="4">
        <v>60570</v>
      </c>
      <c r="AE222" s="4">
        <v>60570</v>
      </c>
      <c r="AF222" s="4">
        <v>60570</v>
      </c>
    </row>
    <row r="223" spans="1:35" s="3" customFormat="1">
      <c r="A223" s="12" t="s">
        <v>66</v>
      </c>
      <c r="B223" s="4">
        <v>41576</v>
      </c>
      <c r="C223" s="4">
        <v>41838</v>
      </c>
      <c r="D223" s="4">
        <v>41994</v>
      </c>
      <c r="E223" s="4">
        <v>42107</v>
      </c>
      <c r="F223" s="4">
        <v>42280</v>
      </c>
      <c r="G223" s="4">
        <v>42388</v>
      </c>
      <c r="H223" s="4">
        <v>43273</v>
      </c>
      <c r="I223" s="4">
        <v>44127</v>
      </c>
      <c r="J223" s="4">
        <v>45012</v>
      </c>
      <c r="K223" s="4">
        <v>45866</v>
      </c>
      <c r="L223" s="4">
        <v>46753</v>
      </c>
      <c r="M223" s="4">
        <v>47606</v>
      </c>
      <c r="N223" s="4">
        <v>48492</v>
      </c>
      <c r="O223" s="4">
        <v>49346</v>
      </c>
      <c r="P223" s="4">
        <v>50232</v>
      </c>
      <c r="Q223" s="4">
        <v>51086</v>
      </c>
      <c r="R223" s="4">
        <v>51971</v>
      </c>
      <c r="S223" s="4">
        <v>52825</v>
      </c>
      <c r="T223" s="4">
        <v>53304</v>
      </c>
      <c r="U223" s="4">
        <v>53787</v>
      </c>
      <c r="V223" s="4">
        <v>54275</v>
      </c>
      <c r="W223" s="4">
        <v>54767</v>
      </c>
      <c r="X223" s="4">
        <v>55264</v>
      </c>
      <c r="Y223" s="4">
        <v>55767</v>
      </c>
      <c r="Z223" s="4">
        <v>55767</v>
      </c>
      <c r="AA223" s="4">
        <v>55767</v>
      </c>
      <c r="AB223" s="4">
        <v>55767</v>
      </c>
      <c r="AC223" s="4">
        <v>55767</v>
      </c>
      <c r="AD223" s="4">
        <v>55767</v>
      </c>
      <c r="AE223" s="4">
        <v>55767</v>
      </c>
      <c r="AF223" s="4">
        <v>55767</v>
      </c>
    </row>
    <row r="224" spans="1:35" s="3" customFormat="1">
      <c r="A224" s="12" t="s">
        <v>67</v>
      </c>
      <c r="B224" s="4">
        <v>40000</v>
      </c>
      <c r="C224" s="4">
        <v>40119</v>
      </c>
      <c r="D224" s="4">
        <v>40313</v>
      </c>
      <c r="E224" s="4">
        <v>40462</v>
      </c>
      <c r="F224" s="4">
        <v>40667</v>
      </c>
      <c r="G224" s="4">
        <v>40806</v>
      </c>
      <c r="H224" s="4">
        <v>41691</v>
      </c>
      <c r="I224" s="4">
        <v>42546</v>
      </c>
      <c r="J224" s="4">
        <v>43431</v>
      </c>
      <c r="K224" s="4">
        <v>44285</v>
      </c>
      <c r="L224" s="4">
        <v>45171</v>
      </c>
      <c r="M224" s="4">
        <v>46024</v>
      </c>
      <c r="N224" s="4">
        <v>46911</v>
      </c>
      <c r="O224" s="4">
        <v>47765</v>
      </c>
      <c r="P224" s="4">
        <v>48650</v>
      </c>
      <c r="Q224" s="4">
        <v>49504</v>
      </c>
      <c r="R224" s="4">
        <v>50390</v>
      </c>
      <c r="S224" s="4">
        <v>51244</v>
      </c>
      <c r="T224" s="4">
        <v>51706</v>
      </c>
      <c r="U224" s="4">
        <v>52173</v>
      </c>
      <c r="V224" s="4">
        <v>52646</v>
      </c>
      <c r="W224" s="4">
        <v>53121</v>
      </c>
      <c r="X224" s="4">
        <v>53603</v>
      </c>
      <c r="Y224" s="4">
        <v>54089</v>
      </c>
      <c r="Z224" s="4">
        <v>54089</v>
      </c>
      <c r="AA224" s="4">
        <v>54089</v>
      </c>
      <c r="AB224" s="4">
        <v>54089</v>
      </c>
      <c r="AC224" s="4">
        <v>54089</v>
      </c>
      <c r="AD224" s="4">
        <v>54089</v>
      </c>
      <c r="AE224" s="4">
        <v>54089</v>
      </c>
      <c r="AF224" s="4">
        <v>54089</v>
      </c>
    </row>
    <row r="225" spans="1:32" s="24" customFormat="1" ht="18" thickBot="1">
      <c r="A225" s="27"/>
      <c r="B225" s="25" t="s">
        <v>32</v>
      </c>
      <c r="C225" s="25" t="s">
        <v>136</v>
      </c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32" s="3" customFormat="1" ht="13.5" thickTop="1">
      <c r="A226" s="16" t="s">
        <v>63</v>
      </c>
      <c r="B226" s="63">
        <v>53473.599999999999</v>
      </c>
      <c r="C226" s="63">
        <v>54507.199999999997</v>
      </c>
      <c r="D226" s="63">
        <v>55556</v>
      </c>
      <c r="E226" s="63">
        <v>56620</v>
      </c>
      <c r="F226" s="63">
        <v>57714.400000000001</v>
      </c>
      <c r="G226" s="63">
        <v>58824</v>
      </c>
      <c r="H226" s="63">
        <v>59964</v>
      </c>
      <c r="I226" s="63">
        <v>61119.199999999997</v>
      </c>
      <c r="J226" s="63">
        <v>62304.800000000003</v>
      </c>
      <c r="K226" s="63">
        <v>63505.599999999999</v>
      </c>
      <c r="L226" s="63">
        <v>64736.800000000003</v>
      </c>
      <c r="M226" s="63">
        <v>65998.399999999994</v>
      </c>
      <c r="N226" s="63">
        <v>67275.199999999997</v>
      </c>
      <c r="O226" s="63">
        <v>68582.399999999994</v>
      </c>
      <c r="P226" s="63">
        <v>69920</v>
      </c>
      <c r="Q226" s="63">
        <v>71272.800000000003</v>
      </c>
      <c r="R226" s="63">
        <v>72656</v>
      </c>
      <c r="S226" s="63">
        <v>74069.600000000006</v>
      </c>
      <c r="T226" s="63">
        <v>75513.600000000006</v>
      </c>
      <c r="U226" s="63">
        <v>76988</v>
      </c>
      <c r="V226" s="63">
        <v>78477.600000000006</v>
      </c>
      <c r="W226" s="63">
        <v>80012.800000000003</v>
      </c>
      <c r="X226" s="63">
        <v>81563.199999999997</v>
      </c>
      <c r="Y226" s="63">
        <v>83159.199999999997</v>
      </c>
      <c r="Z226" s="63">
        <v>84785.600000000006</v>
      </c>
      <c r="AA226" s="63">
        <v>86442.4</v>
      </c>
      <c r="AB226" s="63">
        <v>88129.600000000006</v>
      </c>
      <c r="AC226" s="63">
        <v>89847.2</v>
      </c>
      <c r="AD226" s="63">
        <v>91610.4</v>
      </c>
      <c r="AE226" s="63">
        <v>93404</v>
      </c>
      <c r="AF226" s="63">
        <v>95228</v>
      </c>
    </row>
    <row r="227" spans="1:32" s="3" customFormat="1">
      <c r="A227" s="16" t="s">
        <v>64</v>
      </c>
      <c r="B227" s="63">
        <v>50023.199999999997</v>
      </c>
      <c r="C227" s="63">
        <v>50980.800000000003</v>
      </c>
      <c r="D227" s="63">
        <v>51953.599999999999</v>
      </c>
      <c r="E227" s="63">
        <v>52956.800000000003</v>
      </c>
      <c r="F227" s="63">
        <v>53975.199999999997</v>
      </c>
      <c r="G227" s="63">
        <v>55024</v>
      </c>
      <c r="H227" s="63">
        <v>56072.800000000003</v>
      </c>
      <c r="I227" s="63">
        <v>57167.199999999997</v>
      </c>
      <c r="J227" s="63">
        <v>58261.599999999999</v>
      </c>
      <c r="K227" s="63">
        <v>59386.400000000001</v>
      </c>
      <c r="L227" s="63">
        <v>60541.599999999999</v>
      </c>
      <c r="M227" s="63">
        <v>61712</v>
      </c>
      <c r="N227" s="63">
        <v>62897.599999999999</v>
      </c>
      <c r="O227" s="63">
        <v>64113.599999999999</v>
      </c>
      <c r="P227" s="63">
        <v>65360</v>
      </c>
      <c r="Q227" s="63">
        <v>66621.600000000006</v>
      </c>
      <c r="R227" s="63">
        <v>67913.600000000006</v>
      </c>
      <c r="S227" s="63">
        <v>69236</v>
      </c>
      <c r="T227" s="63">
        <v>70588.800000000003</v>
      </c>
      <c r="U227" s="63">
        <v>71956.800000000003</v>
      </c>
      <c r="V227" s="63">
        <v>73355.199999999997</v>
      </c>
      <c r="W227" s="63">
        <v>74784</v>
      </c>
      <c r="X227" s="63">
        <v>76228</v>
      </c>
      <c r="Y227" s="63">
        <v>77717.600000000006</v>
      </c>
      <c r="Z227" s="63">
        <v>79237.600000000006</v>
      </c>
      <c r="AA227" s="63">
        <v>80772.800000000003</v>
      </c>
      <c r="AB227" s="63">
        <v>82353.600000000006</v>
      </c>
      <c r="AC227" s="63">
        <v>83964.800000000003</v>
      </c>
      <c r="AD227" s="63">
        <v>85606.399999999994</v>
      </c>
      <c r="AE227" s="63">
        <v>87278.399999999994</v>
      </c>
      <c r="AF227" s="63">
        <v>88980.800000000003</v>
      </c>
    </row>
    <row r="228" spans="1:32" s="3" customFormat="1">
      <c r="A228" s="16" t="s">
        <v>65</v>
      </c>
      <c r="B228" s="63">
        <v>46785.599999999999</v>
      </c>
      <c r="C228" s="63">
        <v>47682.400000000001</v>
      </c>
      <c r="D228" s="63">
        <v>48594.400000000001</v>
      </c>
      <c r="E228" s="63">
        <v>49521.599999999999</v>
      </c>
      <c r="F228" s="63">
        <v>50479.199999999997</v>
      </c>
      <c r="G228" s="63">
        <v>51436.800000000003</v>
      </c>
      <c r="H228" s="63">
        <v>52440</v>
      </c>
      <c r="I228" s="63">
        <v>53443.199999999997</v>
      </c>
      <c r="J228" s="63">
        <v>54476.800000000003</v>
      </c>
      <c r="K228" s="63">
        <v>55525.599999999999</v>
      </c>
      <c r="L228" s="63">
        <v>56589.599999999999</v>
      </c>
      <c r="M228" s="63">
        <v>57684</v>
      </c>
      <c r="N228" s="63">
        <v>58793.599999999999</v>
      </c>
      <c r="O228" s="63">
        <v>59933.599999999999</v>
      </c>
      <c r="P228" s="63">
        <v>61088.800000000003</v>
      </c>
      <c r="Q228" s="63">
        <v>62274.400000000001</v>
      </c>
      <c r="R228" s="63">
        <v>63475.199999999997</v>
      </c>
      <c r="S228" s="63">
        <v>64706.400000000001</v>
      </c>
      <c r="T228" s="63">
        <v>65952.800000000003</v>
      </c>
      <c r="U228" s="63">
        <v>67244.800000000003</v>
      </c>
      <c r="V228" s="63">
        <v>68536.800000000003</v>
      </c>
      <c r="W228" s="63">
        <v>69874.399999999994</v>
      </c>
      <c r="X228" s="63">
        <v>71227.199999999997</v>
      </c>
      <c r="Y228" s="63">
        <v>72610.399999999994</v>
      </c>
      <c r="Z228" s="63">
        <v>74024</v>
      </c>
      <c r="AA228" s="63">
        <v>75468</v>
      </c>
      <c r="AB228" s="63">
        <v>76942.399999999994</v>
      </c>
      <c r="AC228" s="63">
        <v>78432</v>
      </c>
      <c r="AD228" s="63">
        <v>79967.199999999997</v>
      </c>
      <c r="AE228" s="63">
        <v>81517.600000000006</v>
      </c>
      <c r="AF228" s="63">
        <v>83113.600000000006</v>
      </c>
    </row>
    <row r="229" spans="1:32" s="3" customFormat="1">
      <c r="A229" s="16" t="s">
        <v>66</v>
      </c>
      <c r="B229" s="63">
        <v>43380.800000000003</v>
      </c>
      <c r="C229" s="63">
        <v>44201.599999999999</v>
      </c>
      <c r="D229" s="63">
        <v>45052.800000000003</v>
      </c>
      <c r="E229" s="63">
        <v>45904</v>
      </c>
      <c r="F229" s="63">
        <v>46785.599999999999</v>
      </c>
      <c r="G229" s="63">
        <v>47682.400000000001</v>
      </c>
      <c r="H229" s="63">
        <v>48594.400000000001</v>
      </c>
      <c r="I229" s="63">
        <v>49536.800000000003</v>
      </c>
      <c r="J229" s="63">
        <v>50479.199999999997</v>
      </c>
      <c r="K229" s="63">
        <v>51452</v>
      </c>
      <c r="L229" s="63">
        <v>52440</v>
      </c>
      <c r="M229" s="63">
        <v>53443.199999999997</v>
      </c>
      <c r="N229" s="63">
        <v>54476.800000000003</v>
      </c>
      <c r="O229" s="63">
        <v>55525.599999999999</v>
      </c>
      <c r="P229" s="63">
        <v>56589.599999999999</v>
      </c>
      <c r="Q229" s="63">
        <v>57684</v>
      </c>
      <c r="R229" s="63">
        <v>58793.599999999999</v>
      </c>
      <c r="S229" s="63">
        <v>59933.599999999999</v>
      </c>
      <c r="T229" s="63">
        <v>61088.800000000003</v>
      </c>
      <c r="U229" s="63">
        <v>62274.400000000001</v>
      </c>
      <c r="V229" s="63">
        <v>63475.199999999997</v>
      </c>
      <c r="W229" s="63">
        <v>64706.400000000001</v>
      </c>
      <c r="X229" s="63">
        <v>65968</v>
      </c>
      <c r="Y229" s="63">
        <v>67244.800000000003</v>
      </c>
      <c r="Z229" s="63">
        <v>68552</v>
      </c>
      <c r="AA229" s="63">
        <v>69874.399999999994</v>
      </c>
      <c r="AB229" s="63">
        <v>71242.399999999994</v>
      </c>
      <c r="AC229" s="63">
        <v>72625.600000000006</v>
      </c>
      <c r="AD229" s="63">
        <v>74039.199999999997</v>
      </c>
      <c r="AE229" s="63">
        <v>75483.199999999997</v>
      </c>
      <c r="AF229" s="63">
        <v>76942.399999999994</v>
      </c>
    </row>
    <row r="230" spans="1:32" s="3" customFormat="1">
      <c r="A230" s="16" t="s">
        <v>67</v>
      </c>
      <c r="B230" s="63">
        <v>41754.400000000001</v>
      </c>
      <c r="C230" s="63">
        <v>42544.800000000003</v>
      </c>
      <c r="D230" s="63">
        <v>43350.400000000001</v>
      </c>
      <c r="E230" s="63">
        <v>44186.400000000001</v>
      </c>
      <c r="F230" s="63">
        <v>45022.400000000001</v>
      </c>
      <c r="G230" s="63">
        <v>45888.800000000003</v>
      </c>
      <c r="H230" s="63">
        <v>46770.400000000001</v>
      </c>
      <c r="I230" s="63">
        <v>47667.199999999997</v>
      </c>
      <c r="J230" s="63">
        <v>48579.199999999997</v>
      </c>
      <c r="K230" s="63">
        <v>49506.400000000001</v>
      </c>
      <c r="L230" s="63">
        <v>50448.800000000003</v>
      </c>
      <c r="M230" s="63">
        <v>51421.599999999999</v>
      </c>
      <c r="N230" s="63">
        <v>52409.599999999999</v>
      </c>
      <c r="O230" s="63">
        <v>53428</v>
      </c>
      <c r="P230" s="63">
        <v>54446.400000000001</v>
      </c>
      <c r="Q230" s="63">
        <v>55495.199999999997</v>
      </c>
      <c r="R230" s="63">
        <v>56574.400000000001</v>
      </c>
      <c r="S230" s="63">
        <v>57653.599999999999</v>
      </c>
      <c r="T230" s="63">
        <v>58778.400000000001</v>
      </c>
      <c r="U230" s="63">
        <v>59903.199999999997</v>
      </c>
      <c r="V230" s="63">
        <v>61073.599999999999</v>
      </c>
      <c r="W230" s="63">
        <v>62244</v>
      </c>
      <c r="X230" s="63">
        <v>63444.800000000003</v>
      </c>
      <c r="Y230" s="63">
        <v>64676</v>
      </c>
      <c r="Z230" s="63">
        <v>65937.600000000006</v>
      </c>
      <c r="AA230" s="63">
        <v>67214.399999999994</v>
      </c>
      <c r="AB230" s="63">
        <v>68521.600000000006</v>
      </c>
      <c r="AC230" s="63">
        <v>69844</v>
      </c>
      <c r="AD230" s="63">
        <v>71196.800000000003</v>
      </c>
      <c r="AE230" s="63">
        <v>72595.199999999997</v>
      </c>
      <c r="AF230" s="63">
        <v>73993.600000000006</v>
      </c>
    </row>
    <row r="231" spans="1:32" s="24" customFormat="1" ht="18" thickBot="1">
      <c r="B231" s="25" t="s">
        <v>33</v>
      </c>
      <c r="C231" s="25" t="s">
        <v>125</v>
      </c>
    </row>
    <row r="232" spans="1:32" s="3" customFormat="1" ht="13.5" thickTop="1">
      <c r="A232" s="16" t="s">
        <v>63</v>
      </c>
      <c r="B232" s="4">
        <v>55307</v>
      </c>
      <c r="C232" s="4">
        <v>56273</v>
      </c>
      <c r="D232" s="4">
        <v>57737</v>
      </c>
      <c r="E232" s="4">
        <v>59205</v>
      </c>
      <c r="F232" s="4">
        <v>60669</v>
      </c>
      <c r="G232" s="4">
        <v>62136</v>
      </c>
      <c r="H232" s="4">
        <v>63600</v>
      </c>
      <c r="I232" s="4">
        <v>65065</v>
      </c>
      <c r="J232" s="4">
        <v>66530</v>
      </c>
      <c r="K232" s="4">
        <v>67997</v>
      </c>
      <c r="L232" s="4">
        <v>69460</v>
      </c>
      <c r="M232" s="4">
        <v>70928</v>
      </c>
      <c r="N232" s="4">
        <v>72392</v>
      </c>
      <c r="O232" s="4">
        <v>73858</v>
      </c>
      <c r="P232" s="4">
        <v>75321</v>
      </c>
      <c r="Q232" s="4">
        <v>76787</v>
      </c>
      <c r="R232" s="4">
        <v>78252</v>
      </c>
      <c r="S232" s="4">
        <v>79687</v>
      </c>
      <c r="T232" s="4">
        <v>81183</v>
      </c>
      <c r="U232" s="4">
        <v>82551</v>
      </c>
      <c r="V232" s="4">
        <v>83942</v>
      </c>
      <c r="W232" s="4">
        <v>85360</v>
      </c>
      <c r="X232" s="4">
        <v>86140</v>
      </c>
      <c r="Y232" s="4">
        <v>86936</v>
      </c>
      <c r="Z232" s="4">
        <v>88576</v>
      </c>
      <c r="AA232" s="13"/>
      <c r="AB232" s="13"/>
      <c r="AC232" s="13"/>
      <c r="AD232" s="13"/>
      <c r="AE232" s="13"/>
      <c r="AF232" s="13"/>
    </row>
    <row r="233" spans="1:32" s="3" customFormat="1">
      <c r="A233" s="16" t="s">
        <v>64</v>
      </c>
      <c r="B233" s="4">
        <v>51716</v>
      </c>
      <c r="C233" s="4">
        <v>52608</v>
      </c>
      <c r="D233" s="4">
        <v>53710</v>
      </c>
      <c r="E233" s="4">
        <v>54808</v>
      </c>
      <c r="F233" s="4">
        <v>55906</v>
      </c>
      <c r="G233" s="4">
        <v>57005</v>
      </c>
      <c r="H233" s="4">
        <v>58105</v>
      </c>
      <c r="I233" s="4">
        <v>59205</v>
      </c>
      <c r="J233" s="4">
        <v>60302</v>
      </c>
      <c r="K233" s="4">
        <v>61403</v>
      </c>
      <c r="L233" s="4">
        <v>62500</v>
      </c>
      <c r="M233" s="4">
        <v>63600</v>
      </c>
      <c r="N233" s="4">
        <v>64698</v>
      </c>
      <c r="O233" s="4">
        <v>65797</v>
      </c>
      <c r="P233" s="4">
        <v>66894</v>
      </c>
      <c r="Q233" s="4">
        <v>67993</v>
      </c>
      <c r="R233" s="4">
        <v>69094</v>
      </c>
      <c r="S233" s="4">
        <v>70194</v>
      </c>
      <c r="T233" s="4">
        <v>71293</v>
      </c>
      <c r="U233" s="4">
        <v>72333</v>
      </c>
      <c r="V233" s="4">
        <v>73392</v>
      </c>
      <c r="W233" s="4">
        <v>74469</v>
      </c>
      <c r="X233" s="4">
        <v>75144</v>
      </c>
      <c r="Y233" s="4">
        <v>75823</v>
      </c>
      <c r="Z233" s="4">
        <v>77234</v>
      </c>
      <c r="AA233" s="13"/>
      <c r="AB233" s="13"/>
      <c r="AC233" s="13"/>
      <c r="AD233" s="13"/>
      <c r="AE233" s="13"/>
      <c r="AF233" s="13"/>
    </row>
    <row r="234" spans="1:32" s="3" customFormat="1">
      <c r="A234" s="16" t="s">
        <v>65</v>
      </c>
      <c r="B234" s="4">
        <v>48125</v>
      </c>
      <c r="C234" s="4">
        <v>48946</v>
      </c>
      <c r="D234" s="4">
        <v>50045</v>
      </c>
      <c r="E234" s="4">
        <v>51144</v>
      </c>
      <c r="F234" s="4">
        <v>52244</v>
      </c>
      <c r="G234" s="4">
        <v>53341</v>
      </c>
      <c r="H234" s="4">
        <v>54442</v>
      </c>
      <c r="I234" s="4">
        <v>55540</v>
      </c>
      <c r="J234" s="4">
        <v>56640</v>
      </c>
      <c r="K234" s="4">
        <v>57737</v>
      </c>
      <c r="L234" s="4">
        <v>58838</v>
      </c>
      <c r="M234" s="4">
        <v>59934</v>
      </c>
      <c r="N234" s="4">
        <v>61035</v>
      </c>
      <c r="O234" s="4">
        <v>62132</v>
      </c>
      <c r="P234" s="4">
        <v>63232</v>
      </c>
      <c r="Q234" s="4">
        <v>64333</v>
      </c>
      <c r="R234" s="4">
        <v>65431</v>
      </c>
      <c r="S234" s="4">
        <v>67118</v>
      </c>
      <c r="T234" s="4">
        <v>67630</v>
      </c>
      <c r="U234" s="4">
        <v>68639</v>
      </c>
      <c r="V234" s="4">
        <v>69666</v>
      </c>
      <c r="W234" s="4">
        <v>70720</v>
      </c>
      <c r="X234" s="4">
        <v>71352</v>
      </c>
      <c r="Y234" s="4">
        <v>71997</v>
      </c>
      <c r="Z234" s="4">
        <v>73330</v>
      </c>
      <c r="AA234" s="13"/>
      <c r="AB234" s="13"/>
      <c r="AC234" s="13"/>
      <c r="AD234" s="13"/>
      <c r="AE234" s="13"/>
      <c r="AF234" s="13"/>
    </row>
    <row r="235" spans="1:32" s="3" customFormat="1">
      <c r="A235" s="16" t="s">
        <v>66</v>
      </c>
      <c r="B235" s="4">
        <v>44553</v>
      </c>
      <c r="C235" s="4">
        <v>45304</v>
      </c>
      <c r="D235" s="4">
        <v>46272</v>
      </c>
      <c r="E235" s="4">
        <v>47297</v>
      </c>
      <c r="F235" s="4">
        <v>48288</v>
      </c>
      <c r="G235" s="4">
        <v>49313</v>
      </c>
      <c r="H235" s="4">
        <v>50300</v>
      </c>
      <c r="I235" s="4">
        <v>51327</v>
      </c>
      <c r="J235" s="4">
        <v>52316</v>
      </c>
      <c r="K235" s="4">
        <v>53341</v>
      </c>
      <c r="L235" s="4">
        <v>54332</v>
      </c>
      <c r="M235" s="4">
        <v>55358</v>
      </c>
      <c r="N235" s="4">
        <v>56345</v>
      </c>
      <c r="O235" s="4">
        <v>57371</v>
      </c>
      <c r="P235" s="4">
        <v>58362</v>
      </c>
      <c r="Q235" s="4">
        <v>59388</v>
      </c>
      <c r="R235" s="4">
        <v>60376</v>
      </c>
      <c r="S235" s="4">
        <v>61403</v>
      </c>
      <c r="T235" s="4">
        <v>62390</v>
      </c>
      <c r="U235" s="4">
        <v>63325</v>
      </c>
      <c r="V235" s="4">
        <v>64270</v>
      </c>
      <c r="W235" s="4">
        <v>65237</v>
      </c>
      <c r="X235" s="4">
        <v>65819</v>
      </c>
      <c r="Y235" s="4">
        <v>66406</v>
      </c>
      <c r="Z235" s="4">
        <v>67624</v>
      </c>
      <c r="AA235" s="13"/>
      <c r="AB235" s="13"/>
      <c r="AC235" s="13"/>
      <c r="AD235" s="13"/>
      <c r="AE235" s="13"/>
      <c r="AF235" s="13"/>
    </row>
    <row r="236" spans="1:32" s="3" customFormat="1">
      <c r="A236" s="16" t="s">
        <v>67</v>
      </c>
      <c r="B236" s="4">
        <v>42915</v>
      </c>
      <c r="C236" s="4">
        <v>43634</v>
      </c>
      <c r="D236" s="4">
        <v>44439</v>
      </c>
      <c r="E236" s="4">
        <v>45465</v>
      </c>
      <c r="F236" s="4">
        <v>46456</v>
      </c>
      <c r="G236" s="4">
        <v>47480</v>
      </c>
      <c r="H236" s="4">
        <v>48470</v>
      </c>
      <c r="I236" s="4">
        <v>49496</v>
      </c>
      <c r="J236" s="4">
        <v>50484</v>
      </c>
      <c r="K236" s="4">
        <v>51511</v>
      </c>
      <c r="L236" s="4">
        <v>52499</v>
      </c>
      <c r="M236" s="4">
        <v>53526</v>
      </c>
      <c r="N236" s="4">
        <v>54514</v>
      </c>
      <c r="O236" s="4">
        <v>55540</v>
      </c>
      <c r="P236" s="4">
        <v>56530</v>
      </c>
      <c r="Q236" s="4">
        <v>57554</v>
      </c>
      <c r="R236" s="4">
        <v>58543</v>
      </c>
      <c r="S236" s="4">
        <v>59568</v>
      </c>
      <c r="T236" s="4">
        <v>60560</v>
      </c>
      <c r="U236" s="4">
        <v>61493</v>
      </c>
      <c r="V236" s="4">
        <v>62434</v>
      </c>
      <c r="W236" s="4">
        <v>63401</v>
      </c>
      <c r="X236" s="4">
        <v>63964</v>
      </c>
      <c r="Y236" s="4">
        <v>64536</v>
      </c>
      <c r="Z236" s="4">
        <v>65716</v>
      </c>
      <c r="AA236" s="13"/>
      <c r="AB236" s="13"/>
      <c r="AC236" s="13"/>
      <c r="AD236" s="13"/>
      <c r="AE236" s="13"/>
      <c r="AF236" s="13"/>
    </row>
    <row r="237" spans="1:32" s="24" customFormat="1" ht="18" thickBot="1">
      <c r="B237" s="25" t="s">
        <v>34</v>
      </c>
      <c r="C237" s="25" t="s">
        <v>126</v>
      </c>
    </row>
    <row r="238" spans="1:32" s="3" customFormat="1" ht="13.5" thickTop="1">
      <c r="A238" s="16" t="s">
        <v>63</v>
      </c>
      <c r="B238" s="48">
        <v>53079</v>
      </c>
      <c r="C238" s="48">
        <v>53626</v>
      </c>
      <c r="D238" s="48">
        <v>53986</v>
      </c>
      <c r="E238" s="48">
        <v>54328</v>
      </c>
      <c r="F238" s="48">
        <v>55996</v>
      </c>
      <c r="G238" s="48">
        <v>56422</v>
      </c>
      <c r="H238" s="48">
        <v>57833</v>
      </c>
      <c r="I238" s="48">
        <v>59324</v>
      </c>
      <c r="J238" s="48">
        <v>60738</v>
      </c>
      <c r="K238" s="48">
        <v>62153</v>
      </c>
      <c r="L238" s="48">
        <v>63575</v>
      </c>
      <c r="M238" s="48">
        <v>64996</v>
      </c>
      <c r="N238" s="48">
        <v>66451</v>
      </c>
      <c r="O238" s="48">
        <v>67877</v>
      </c>
      <c r="P238" s="48">
        <v>69312</v>
      </c>
      <c r="Q238" s="48">
        <v>70750</v>
      </c>
      <c r="R238" s="48">
        <v>72189</v>
      </c>
      <c r="S238" s="48">
        <v>73624</v>
      </c>
      <c r="T238" s="48">
        <v>74383</v>
      </c>
      <c r="U238" s="48">
        <v>75152</v>
      </c>
      <c r="V238" s="48">
        <v>76202</v>
      </c>
      <c r="W238" s="48">
        <v>77167</v>
      </c>
      <c r="X238" s="48">
        <v>78275</v>
      </c>
      <c r="Y238" s="48">
        <v>79132</v>
      </c>
      <c r="Z238" s="48">
        <v>79313</v>
      </c>
      <c r="AA238" s="48">
        <v>80672</v>
      </c>
      <c r="AB238" s="48">
        <v>81985</v>
      </c>
      <c r="AC238" s="48">
        <v>83098</v>
      </c>
      <c r="AD238" s="14"/>
      <c r="AE238" s="14"/>
      <c r="AF238" s="5"/>
    </row>
    <row r="239" spans="1:32" s="3" customFormat="1">
      <c r="A239" s="16" t="s">
        <v>64</v>
      </c>
      <c r="B239" s="48">
        <v>49505</v>
      </c>
      <c r="C239" s="48">
        <v>49763</v>
      </c>
      <c r="D239" s="48">
        <v>49861</v>
      </c>
      <c r="E239" s="48">
        <v>49953</v>
      </c>
      <c r="F239" s="48">
        <v>51137</v>
      </c>
      <c r="G239" s="48">
        <v>51313</v>
      </c>
      <c r="H239" s="48">
        <v>52373</v>
      </c>
      <c r="I239" s="48">
        <v>53468</v>
      </c>
      <c r="J239" s="48">
        <v>54542</v>
      </c>
      <c r="K239" s="48">
        <v>55613</v>
      </c>
      <c r="L239" s="48">
        <v>56689</v>
      </c>
      <c r="M239" s="48">
        <v>57765</v>
      </c>
      <c r="N239" s="48">
        <v>58870</v>
      </c>
      <c r="O239" s="48">
        <v>59950</v>
      </c>
      <c r="P239" s="48">
        <v>61034</v>
      </c>
      <c r="Q239" s="48">
        <v>62123</v>
      </c>
      <c r="R239" s="48">
        <v>63209</v>
      </c>
      <c r="S239" s="48">
        <v>64273</v>
      </c>
      <c r="T239" s="48">
        <v>64975</v>
      </c>
      <c r="U239" s="48">
        <v>65671</v>
      </c>
      <c r="V239" s="48">
        <v>66556</v>
      </c>
      <c r="W239" s="48">
        <v>67454</v>
      </c>
      <c r="X239" s="48">
        <v>68327</v>
      </c>
      <c r="Y239" s="48">
        <v>69065</v>
      </c>
      <c r="Z239" s="48">
        <v>69211</v>
      </c>
      <c r="AA239" s="48">
        <v>70396</v>
      </c>
      <c r="AB239" s="48">
        <v>71540</v>
      </c>
      <c r="AC239" s="48">
        <v>72511</v>
      </c>
      <c r="AD239" s="14"/>
      <c r="AE239" s="14"/>
      <c r="AF239" s="5"/>
    </row>
    <row r="240" spans="1:32" s="3" customFormat="1">
      <c r="A240" s="16" t="s">
        <v>65</v>
      </c>
      <c r="B240" s="64">
        <v>45930</v>
      </c>
      <c r="C240" s="64">
        <v>46253</v>
      </c>
      <c r="D240" s="64">
        <v>46423</v>
      </c>
      <c r="E240" s="64">
        <v>46585</v>
      </c>
      <c r="F240" s="64">
        <v>47657</v>
      </c>
      <c r="G240" s="64">
        <v>47887</v>
      </c>
      <c r="H240" s="64">
        <v>48941</v>
      </c>
      <c r="I240" s="64">
        <v>50028</v>
      </c>
      <c r="J240" s="64">
        <v>51079</v>
      </c>
      <c r="K240" s="64">
        <v>52146</v>
      </c>
      <c r="L240" s="64">
        <v>53214</v>
      </c>
      <c r="M240" s="64">
        <v>54286</v>
      </c>
      <c r="N240" s="64">
        <v>55377</v>
      </c>
      <c r="O240" s="64">
        <v>56454</v>
      </c>
      <c r="P240" s="64">
        <v>57536</v>
      </c>
      <c r="Q240" s="64">
        <v>58626</v>
      </c>
      <c r="R240" s="64">
        <v>59707</v>
      </c>
      <c r="S240" s="64">
        <v>60782</v>
      </c>
      <c r="T240" s="64">
        <v>61640</v>
      </c>
      <c r="U240" s="64">
        <v>62086</v>
      </c>
      <c r="V240" s="64">
        <v>62925</v>
      </c>
      <c r="W240" s="64">
        <v>63724</v>
      </c>
      <c r="X240" s="64">
        <v>64616</v>
      </c>
      <c r="Y240" s="64">
        <v>65315</v>
      </c>
      <c r="Z240" s="64">
        <v>65457</v>
      </c>
      <c r="AA240" s="64">
        <v>66578</v>
      </c>
      <c r="AB240" s="64">
        <v>67660</v>
      </c>
      <c r="AC240" s="64">
        <v>68577</v>
      </c>
      <c r="AD240" s="14"/>
      <c r="AE240" s="14"/>
      <c r="AF240" s="5"/>
    </row>
    <row r="241" spans="1:32" s="3" customFormat="1">
      <c r="A241" s="16" t="s">
        <v>66</v>
      </c>
      <c r="B241" s="48">
        <v>42356</v>
      </c>
      <c r="C241" s="48">
        <v>42638</v>
      </c>
      <c r="D241" s="48">
        <v>42814</v>
      </c>
      <c r="E241" s="48">
        <v>42947</v>
      </c>
      <c r="F241" s="48">
        <v>43520</v>
      </c>
      <c r="G241" s="48">
        <v>43717</v>
      </c>
      <c r="H241" s="48">
        <v>44704</v>
      </c>
      <c r="I241" s="48">
        <v>45670</v>
      </c>
      <c r="J241" s="48">
        <v>46658</v>
      </c>
      <c r="K241" s="48">
        <v>47614</v>
      </c>
      <c r="L241" s="48">
        <v>48620</v>
      </c>
      <c r="M241" s="48">
        <v>49575</v>
      </c>
      <c r="N241" s="48">
        <v>50567</v>
      </c>
      <c r="O241" s="48">
        <v>51510</v>
      </c>
      <c r="P241" s="48">
        <v>52480</v>
      </c>
      <c r="Q241" s="48">
        <v>53486</v>
      </c>
      <c r="R241" s="48">
        <v>54477</v>
      </c>
      <c r="S241" s="48">
        <v>55433</v>
      </c>
      <c r="T241" s="48">
        <v>56009</v>
      </c>
      <c r="U241" s="48">
        <v>56609</v>
      </c>
      <c r="V241" s="48">
        <v>57301</v>
      </c>
      <c r="W241" s="48">
        <v>57983</v>
      </c>
      <c r="X241" s="48">
        <v>58733</v>
      </c>
      <c r="Y241" s="48">
        <v>59339</v>
      </c>
      <c r="Z241" s="48">
        <v>59435</v>
      </c>
      <c r="AA241" s="48">
        <v>60449</v>
      </c>
      <c r="AB241" s="48">
        <v>61428</v>
      </c>
      <c r="AC241" s="48">
        <v>62259</v>
      </c>
      <c r="AD241" s="14"/>
      <c r="AE241" s="14"/>
      <c r="AF241" s="5"/>
    </row>
    <row r="242" spans="1:32" s="3" customFormat="1">
      <c r="A242" s="16" t="s">
        <v>67</v>
      </c>
      <c r="B242" s="48">
        <v>40745</v>
      </c>
      <c r="C242" s="48">
        <v>40881</v>
      </c>
      <c r="D242" s="48">
        <v>41097</v>
      </c>
      <c r="E242" s="48">
        <v>41266</v>
      </c>
      <c r="F242" s="48">
        <v>41827</v>
      </c>
      <c r="G242" s="48">
        <v>42045</v>
      </c>
      <c r="H242" s="48">
        <v>43016</v>
      </c>
      <c r="I242" s="48">
        <v>43959</v>
      </c>
      <c r="J242" s="48">
        <v>44931</v>
      </c>
      <c r="K242" s="48">
        <v>45876</v>
      </c>
      <c r="L242" s="48">
        <v>46853</v>
      </c>
      <c r="M242" s="48">
        <v>47804</v>
      </c>
      <c r="N242" s="48">
        <v>48816</v>
      </c>
      <c r="O242" s="48">
        <v>49741</v>
      </c>
      <c r="P242" s="48">
        <v>50729</v>
      </c>
      <c r="Q242" s="48">
        <v>51689</v>
      </c>
      <c r="R242" s="48">
        <v>52682</v>
      </c>
      <c r="S242" s="48">
        <v>53646</v>
      </c>
      <c r="T242" s="48">
        <v>54211</v>
      </c>
      <c r="U242" s="48">
        <v>54794</v>
      </c>
      <c r="V242" s="48">
        <v>55500</v>
      </c>
      <c r="W242" s="48">
        <v>56220</v>
      </c>
      <c r="X242" s="48">
        <v>56941</v>
      </c>
      <c r="Y242" s="48">
        <v>57565</v>
      </c>
      <c r="Z242" s="48">
        <v>57692</v>
      </c>
      <c r="AA242" s="48">
        <v>58676</v>
      </c>
      <c r="AB242" s="48">
        <v>59626</v>
      </c>
      <c r="AC242" s="48">
        <v>60432</v>
      </c>
      <c r="AD242" s="14"/>
      <c r="AE242" s="14"/>
      <c r="AF242" s="5"/>
    </row>
    <row r="243" spans="1:32" s="24" customFormat="1" ht="18" thickBot="1">
      <c r="B243" s="25" t="s">
        <v>35</v>
      </c>
      <c r="C243" s="25" t="s">
        <v>127</v>
      </c>
    </row>
    <row r="244" spans="1:32" s="3" customFormat="1" ht="13.5" thickTop="1">
      <c r="A244" s="16" t="s">
        <v>63</v>
      </c>
      <c r="B244" s="48">
        <v>56585.88</v>
      </c>
      <c r="C244" s="48">
        <v>57170.09</v>
      </c>
      <c r="D244" s="48">
        <v>57544.119999999995</v>
      </c>
      <c r="E244" s="48">
        <v>57896.679999999993</v>
      </c>
      <c r="F244" s="48">
        <v>58283.139999999992</v>
      </c>
      <c r="G244" s="48">
        <v>58613.099999999991</v>
      </c>
      <c r="H244" s="48">
        <v>60041.419999999991</v>
      </c>
      <c r="I244" s="48">
        <v>61471.999999999993</v>
      </c>
      <c r="J244" s="48">
        <v>62901.45</v>
      </c>
      <c r="K244" s="48">
        <v>64330.899999999994</v>
      </c>
      <c r="L244" s="48">
        <v>65761.48</v>
      </c>
      <c r="M244" s="48">
        <v>67189.799999999988</v>
      </c>
      <c r="N244" s="48">
        <v>68620.37999999999</v>
      </c>
      <c r="O244" s="48">
        <v>70049.829999999987</v>
      </c>
      <c r="P244" s="48">
        <v>71479.28</v>
      </c>
      <c r="Q244" s="48">
        <v>72909.859999999986</v>
      </c>
      <c r="R244" s="48">
        <v>74339.31</v>
      </c>
      <c r="S244" s="48">
        <v>75768.759999999995</v>
      </c>
      <c r="T244" s="48">
        <v>75815.09</v>
      </c>
      <c r="U244" s="48">
        <v>77223.069999999992</v>
      </c>
      <c r="V244" s="48">
        <v>77962.09</v>
      </c>
      <c r="W244" s="48">
        <v>78707.89</v>
      </c>
      <c r="X244" s="48">
        <v>79461.599999999991</v>
      </c>
      <c r="Y244" s="48">
        <v>80222.09</v>
      </c>
      <c r="Z244" s="48">
        <v>80222.09</v>
      </c>
      <c r="AA244" s="48">
        <v>80222.09</v>
      </c>
      <c r="AB244" s="48">
        <v>80222.09</v>
      </c>
      <c r="AC244" s="48">
        <v>80222.09</v>
      </c>
      <c r="AD244" s="48">
        <v>80222.09</v>
      </c>
      <c r="AE244" s="48">
        <v>80222.09</v>
      </c>
      <c r="AF244" s="48">
        <v>80222.09</v>
      </c>
    </row>
    <row r="245" spans="1:32" s="3" customFormat="1">
      <c r="A245" s="16" t="s">
        <v>64</v>
      </c>
      <c r="B245" s="48">
        <v>52630.879999999997</v>
      </c>
      <c r="C245" s="48">
        <v>52898.689999999995</v>
      </c>
      <c r="D245" s="48">
        <v>52983.439999999995</v>
      </c>
      <c r="E245" s="48">
        <v>53061.409999999996</v>
      </c>
      <c r="F245" s="48">
        <v>53175.539999999994</v>
      </c>
      <c r="G245" s="48">
        <v>53251.249999999993</v>
      </c>
      <c r="H245" s="48">
        <v>54323.619999999995</v>
      </c>
      <c r="I245" s="48">
        <v>55394.859999999993</v>
      </c>
      <c r="J245" s="48">
        <v>56467.229999999996</v>
      </c>
      <c r="K245" s="48">
        <v>57540.729999999996</v>
      </c>
      <c r="L245" s="48">
        <v>58613.099999999991</v>
      </c>
      <c r="M245" s="48">
        <v>59684.34</v>
      </c>
      <c r="N245" s="48">
        <v>60756.709999999992</v>
      </c>
      <c r="O245" s="48">
        <v>61829.079999999994</v>
      </c>
      <c r="P245" s="48">
        <v>62901.45</v>
      </c>
      <c r="Q245" s="48">
        <v>63973.819999999992</v>
      </c>
      <c r="R245" s="48">
        <v>65046.189999999995</v>
      </c>
      <c r="S245" s="48">
        <v>66117.429999999993</v>
      </c>
      <c r="T245" s="48">
        <v>66745.709999999992</v>
      </c>
      <c r="U245" s="48">
        <v>67379.64</v>
      </c>
      <c r="V245" s="48">
        <v>68019.219999999987</v>
      </c>
      <c r="W245" s="48">
        <v>68664.45</v>
      </c>
      <c r="X245" s="48">
        <v>69317.59</v>
      </c>
      <c r="Y245" s="48">
        <v>69977.509999999995</v>
      </c>
      <c r="Z245" s="48">
        <v>69977.509999999995</v>
      </c>
      <c r="AA245" s="48">
        <v>69977.509999999995</v>
      </c>
      <c r="AB245" s="48">
        <v>69977.509999999995</v>
      </c>
      <c r="AC245" s="48">
        <v>69977.509999999995</v>
      </c>
      <c r="AD245" s="48">
        <v>69977.509999999995</v>
      </c>
      <c r="AE245" s="48">
        <v>69977.509999999995</v>
      </c>
      <c r="AF245" s="48">
        <v>69977.509999999995</v>
      </c>
    </row>
    <row r="246" spans="1:32" s="3" customFormat="1">
      <c r="A246" s="16" t="s">
        <v>65</v>
      </c>
      <c r="B246" s="48">
        <v>48675.88</v>
      </c>
      <c r="C246" s="48">
        <v>48970.81</v>
      </c>
      <c r="D246" s="48">
        <v>49183.249999999993</v>
      </c>
      <c r="E246" s="48">
        <v>49340.319999999992</v>
      </c>
      <c r="F246" s="48">
        <v>49529.03</v>
      </c>
      <c r="G246" s="48">
        <v>49677.06</v>
      </c>
      <c r="H246" s="48">
        <v>50749.429999999993</v>
      </c>
      <c r="I246" s="48">
        <v>51820.67</v>
      </c>
      <c r="J246" s="48">
        <v>52893.039999999994</v>
      </c>
      <c r="K246" s="48">
        <v>53965.409999999996</v>
      </c>
      <c r="L246" s="48">
        <v>55038.909999999996</v>
      </c>
      <c r="M246" s="48">
        <v>56110.149999999994</v>
      </c>
      <c r="N246" s="48">
        <v>57182.52</v>
      </c>
      <c r="O246" s="48">
        <v>58254.889999999992</v>
      </c>
      <c r="P246" s="48">
        <v>59326.13</v>
      </c>
      <c r="Q246" s="48">
        <v>60399.63</v>
      </c>
      <c r="R246" s="48">
        <v>61471.999999999993</v>
      </c>
      <c r="S246" s="48">
        <v>62543.239999999991</v>
      </c>
      <c r="T246" s="48">
        <v>63135.359999999993</v>
      </c>
      <c r="U246" s="48">
        <v>63733.13</v>
      </c>
      <c r="V246" s="48">
        <v>64336.549999999996</v>
      </c>
      <c r="W246" s="48">
        <v>64945.619999999995</v>
      </c>
      <c r="X246" s="48">
        <v>65561.469999999987</v>
      </c>
      <c r="Y246" s="48">
        <v>66184.099999999991</v>
      </c>
      <c r="Z246" s="48">
        <v>66184.099999999991</v>
      </c>
      <c r="AA246" s="48">
        <v>66184.099999999991</v>
      </c>
      <c r="AB246" s="48">
        <v>66184.099999999991</v>
      </c>
      <c r="AC246" s="48">
        <v>66184.099999999991</v>
      </c>
      <c r="AD246" s="48">
        <v>66184.099999999991</v>
      </c>
      <c r="AE246" s="48">
        <v>66184.099999999991</v>
      </c>
      <c r="AF246" s="48">
        <v>66184.099999999991</v>
      </c>
    </row>
    <row r="247" spans="1:32" s="3" customFormat="1">
      <c r="A247" s="16" t="s">
        <v>66</v>
      </c>
      <c r="B247" s="48">
        <v>44720.88</v>
      </c>
      <c r="C247" s="48">
        <v>45016.939999999995</v>
      </c>
      <c r="D247" s="48">
        <v>45193.219999999994</v>
      </c>
      <c r="E247" s="48">
        <v>45320.909999999996</v>
      </c>
      <c r="F247" s="48">
        <v>45516.399999999994</v>
      </c>
      <c r="G247" s="48">
        <v>45638.439999999995</v>
      </c>
      <c r="H247" s="48">
        <v>46638.49</v>
      </c>
      <c r="I247" s="48">
        <v>47603.509999999995</v>
      </c>
      <c r="J247" s="48">
        <v>48603.56</v>
      </c>
      <c r="K247" s="48">
        <v>49568.579999999994</v>
      </c>
      <c r="L247" s="48">
        <v>50570.889999999992</v>
      </c>
      <c r="M247" s="48">
        <v>51534.779999999992</v>
      </c>
      <c r="N247" s="48">
        <v>52535.959999999992</v>
      </c>
      <c r="O247" s="48">
        <v>53500.979999999996</v>
      </c>
      <c r="P247" s="48">
        <v>54502.159999999996</v>
      </c>
      <c r="Q247" s="48">
        <v>55467.179999999993</v>
      </c>
      <c r="R247" s="48">
        <v>56467.229999999996</v>
      </c>
      <c r="S247" s="48">
        <v>57432.249999999993</v>
      </c>
      <c r="T247" s="48">
        <v>57973.52</v>
      </c>
      <c r="U247" s="48">
        <v>58519.31</v>
      </c>
      <c r="V247" s="48">
        <v>59070.749999999993</v>
      </c>
      <c r="W247" s="48">
        <v>59626.709999999992</v>
      </c>
      <c r="X247" s="48">
        <v>60188.319999999992</v>
      </c>
      <c r="Y247" s="48">
        <v>60756.709999999992</v>
      </c>
      <c r="Z247" s="48">
        <v>60756.709999999992</v>
      </c>
      <c r="AA247" s="48">
        <v>60756.709999999992</v>
      </c>
      <c r="AB247" s="48">
        <v>60756.709999999992</v>
      </c>
      <c r="AC247" s="48">
        <v>60756.709999999992</v>
      </c>
      <c r="AD247" s="48">
        <v>60756.709999999992</v>
      </c>
      <c r="AE247" s="48">
        <v>60756.709999999992</v>
      </c>
      <c r="AF247" s="48">
        <v>60756.709999999992</v>
      </c>
    </row>
    <row r="248" spans="1:32" s="3" customFormat="1">
      <c r="A248" s="16" t="s">
        <v>67</v>
      </c>
      <c r="B248" s="48">
        <v>42939.999999999993</v>
      </c>
      <c r="C248" s="48">
        <v>43074.469999999994</v>
      </c>
      <c r="D248" s="48">
        <v>43293.689999999995</v>
      </c>
      <c r="E248" s="48">
        <v>43462.06</v>
      </c>
      <c r="F248" s="48">
        <v>43693.71</v>
      </c>
      <c r="G248" s="48">
        <v>43850.78</v>
      </c>
      <c r="H248" s="48">
        <v>44850.829999999994</v>
      </c>
      <c r="I248" s="48">
        <v>45816.979999999996</v>
      </c>
      <c r="J248" s="48">
        <v>46817.03</v>
      </c>
      <c r="K248" s="48">
        <v>47782.049999999996</v>
      </c>
      <c r="L248" s="48">
        <v>48783.229999999996</v>
      </c>
      <c r="M248" s="48">
        <v>49747.119999999995</v>
      </c>
      <c r="N248" s="48">
        <v>50749.429999999993</v>
      </c>
      <c r="O248" s="48">
        <v>51714.45</v>
      </c>
      <c r="P248" s="48">
        <v>52714.499999999993</v>
      </c>
      <c r="Q248" s="48">
        <v>53679.519999999997</v>
      </c>
      <c r="R248" s="48">
        <v>54680.7</v>
      </c>
      <c r="S248" s="48">
        <v>55645.719999999994</v>
      </c>
      <c r="T248" s="48">
        <v>56167.779999999992</v>
      </c>
      <c r="U248" s="48">
        <v>56695.49</v>
      </c>
      <c r="V248" s="48">
        <v>57229.979999999996</v>
      </c>
      <c r="W248" s="48">
        <v>57766.729999999996</v>
      </c>
      <c r="X248" s="48">
        <v>58311.389999999992</v>
      </c>
      <c r="Y248" s="48">
        <v>58860.569999999992</v>
      </c>
      <c r="Z248" s="48">
        <v>58860.569999999992</v>
      </c>
      <c r="AA248" s="48">
        <v>58860.569999999992</v>
      </c>
      <c r="AB248" s="48">
        <v>58860.569999999992</v>
      </c>
      <c r="AC248" s="48">
        <v>58860.569999999992</v>
      </c>
      <c r="AD248" s="48">
        <v>58860.569999999992</v>
      </c>
      <c r="AE248" s="48">
        <v>58860.569999999992</v>
      </c>
      <c r="AF248" s="48">
        <v>58860.569999999992</v>
      </c>
    </row>
    <row r="249" spans="1:32" s="24" customFormat="1" ht="18" thickBot="1">
      <c r="B249" s="25" t="s">
        <v>36</v>
      </c>
      <c r="C249" s="25" t="s">
        <v>128</v>
      </c>
    </row>
    <row r="250" spans="1:32" s="3" customFormat="1" ht="13.5" thickTop="1">
      <c r="A250" s="16" t="s">
        <v>63</v>
      </c>
      <c r="B250" s="12">
        <v>54013</v>
      </c>
      <c r="C250" s="12">
        <v>54633</v>
      </c>
      <c r="D250" s="12">
        <v>55066</v>
      </c>
      <c r="E250" s="12">
        <v>55480</v>
      </c>
      <c r="F250" s="12">
        <v>55924</v>
      </c>
      <c r="G250" s="12">
        <v>56495.92</v>
      </c>
      <c r="H250" s="12">
        <v>57867.040000000001</v>
      </c>
      <c r="I250" s="12">
        <v>59239.12</v>
      </c>
      <c r="J250" s="12">
        <v>60610.2</v>
      </c>
      <c r="K250" s="12">
        <v>61981.279999999999</v>
      </c>
      <c r="L250" s="12">
        <v>63354.400000000001</v>
      </c>
      <c r="M250" s="12">
        <v>64724.480000000003</v>
      </c>
      <c r="N250" s="12">
        <v>66096.56</v>
      </c>
      <c r="O250" s="12">
        <v>67467.64</v>
      </c>
      <c r="P250" s="12">
        <v>68839.759999999995</v>
      </c>
      <c r="Q250" s="12">
        <v>70211.839999999997</v>
      </c>
      <c r="R250" s="12">
        <v>71582.92</v>
      </c>
      <c r="S250" s="12">
        <v>72954</v>
      </c>
      <c r="T250" s="12">
        <v>73649.08</v>
      </c>
      <c r="U250" s="12">
        <v>74349.16</v>
      </c>
      <c r="V250" s="12">
        <v>75058.28</v>
      </c>
      <c r="W250" s="12">
        <v>75773.399999999994</v>
      </c>
      <c r="X250" s="12">
        <v>76496.56</v>
      </c>
      <c r="Y250" s="12">
        <v>77226.759999999995</v>
      </c>
      <c r="Z250" s="12">
        <f t="shared" ref="Z250:AF252" si="1">Y250*1.01</f>
        <v>77999.027600000001</v>
      </c>
      <c r="AA250" s="12">
        <f t="shared" si="1"/>
        <v>78779.017875999998</v>
      </c>
      <c r="AB250" s="12">
        <f t="shared" si="1"/>
        <v>79566.808054759997</v>
      </c>
      <c r="AC250" s="12">
        <f t="shared" si="1"/>
        <v>80362.476135307603</v>
      </c>
      <c r="AD250" s="12">
        <f t="shared" si="1"/>
        <v>81166.100896660675</v>
      </c>
      <c r="AE250" s="12">
        <f t="shared" si="1"/>
        <v>81977.761905627282</v>
      </c>
      <c r="AF250" s="12">
        <f t="shared" si="1"/>
        <v>82797.539524683554</v>
      </c>
    </row>
    <row r="251" spans="1:32" s="3" customFormat="1">
      <c r="A251" s="16" t="s">
        <v>64</v>
      </c>
      <c r="B251" s="12">
        <v>50258</v>
      </c>
      <c r="C251" s="12">
        <v>50572</v>
      </c>
      <c r="D251" s="12">
        <v>50724</v>
      </c>
      <c r="E251" s="12">
        <v>50869</v>
      </c>
      <c r="F251" s="12">
        <v>51046</v>
      </c>
      <c r="G251" s="12">
        <v>51352.6</v>
      </c>
      <c r="H251" s="12">
        <v>52381.68</v>
      </c>
      <c r="I251" s="12">
        <v>53408.72</v>
      </c>
      <c r="J251" s="12">
        <v>54437.8</v>
      </c>
      <c r="K251" s="12">
        <v>55467.88</v>
      </c>
      <c r="L251" s="12">
        <v>56495.92</v>
      </c>
      <c r="M251" s="12">
        <v>57524</v>
      </c>
      <c r="N251" s="12">
        <v>58553.08</v>
      </c>
      <c r="O251" s="12">
        <v>59581.120000000003</v>
      </c>
      <c r="P251" s="12">
        <v>60610.2</v>
      </c>
      <c r="Q251" s="12">
        <v>61639.28</v>
      </c>
      <c r="R251" s="12">
        <v>62667.32</v>
      </c>
      <c r="S251" s="12">
        <v>63695.4</v>
      </c>
      <c r="T251" s="12">
        <v>64298.2</v>
      </c>
      <c r="U251" s="12">
        <v>64906</v>
      </c>
      <c r="V251" s="12">
        <v>65519.839999999997</v>
      </c>
      <c r="W251" s="12">
        <v>66137.64</v>
      </c>
      <c r="X251" s="12">
        <v>66765.56</v>
      </c>
      <c r="Y251" s="12">
        <v>67399.48000000001</v>
      </c>
      <c r="Z251" s="12">
        <f t="shared" si="1"/>
        <v>68073.474800000011</v>
      </c>
      <c r="AA251" s="12">
        <f t="shared" si="1"/>
        <v>68754.209548000013</v>
      </c>
      <c r="AB251" s="12">
        <f t="shared" si="1"/>
        <v>69441.75164348002</v>
      </c>
      <c r="AC251" s="12">
        <f t="shared" si="1"/>
        <v>70136.169159914818</v>
      </c>
      <c r="AD251" s="12">
        <f t="shared" si="1"/>
        <v>70837.530851513962</v>
      </c>
      <c r="AE251" s="12">
        <f t="shared" si="1"/>
        <v>71545.906160029102</v>
      </c>
      <c r="AF251" s="12">
        <f t="shared" si="1"/>
        <v>72261.365221629399</v>
      </c>
    </row>
    <row r="252" spans="1:32" s="3" customFormat="1">
      <c r="A252" s="16" t="s">
        <v>65</v>
      </c>
      <c r="B252" s="12">
        <v>46502</v>
      </c>
      <c r="C252" s="12">
        <v>46880</v>
      </c>
      <c r="D252" s="12">
        <v>47105</v>
      </c>
      <c r="E252" s="12">
        <v>47320</v>
      </c>
      <c r="F252" s="12">
        <v>47564</v>
      </c>
      <c r="G252" s="12">
        <v>47924.4</v>
      </c>
      <c r="H252" s="12">
        <v>48952.44</v>
      </c>
      <c r="I252" s="12">
        <v>49980.520000000004</v>
      </c>
      <c r="J252" s="12">
        <v>51009.599999999999</v>
      </c>
      <c r="K252" s="12">
        <v>52037.64</v>
      </c>
      <c r="L252" s="12">
        <v>53067.72</v>
      </c>
      <c r="M252" s="12">
        <v>54095.8</v>
      </c>
      <c r="N252" s="12">
        <v>55123.839999999997</v>
      </c>
      <c r="O252" s="12">
        <v>56152.92</v>
      </c>
      <c r="P252" s="12">
        <v>57181</v>
      </c>
      <c r="Q252" s="12">
        <v>58210.04</v>
      </c>
      <c r="R252" s="12">
        <v>59239.12</v>
      </c>
      <c r="S252" s="12">
        <v>60267.199999999997</v>
      </c>
      <c r="T252" s="12">
        <v>60834.879999999997</v>
      </c>
      <c r="U252" s="12">
        <v>61408.6</v>
      </c>
      <c r="V252" s="12">
        <v>61987.32</v>
      </c>
      <c r="W252" s="12">
        <v>62571.040000000001</v>
      </c>
      <c r="X252" s="12">
        <v>63161.8</v>
      </c>
      <c r="Y252" s="12">
        <v>63758.559999999998</v>
      </c>
      <c r="Z252" s="12">
        <f t="shared" si="1"/>
        <v>64396.145599999996</v>
      </c>
      <c r="AA252" s="12">
        <f t="shared" si="1"/>
        <v>65040.107055999993</v>
      </c>
      <c r="AB252" s="12">
        <f t="shared" si="1"/>
        <v>65690.508126559987</v>
      </c>
      <c r="AC252" s="12">
        <f t="shared" si="1"/>
        <v>66347.413207825593</v>
      </c>
      <c r="AD252" s="12">
        <f t="shared" si="1"/>
        <v>67010.887339903857</v>
      </c>
      <c r="AE252" s="12">
        <f t="shared" si="1"/>
        <v>67680.996213302889</v>
      </c>
      <c r="AF252" s="12">
        <f t="shared" si="1"/>
        <v>68357.806175435922</v>
      </c>
    </row>
    <row r="253" spans="1:32" s="3" customFormat="1">
      <c r="A253" s="16" t="s">
        <v>66</v>
      </c>
      <c r="B253" s="12">
        <v>42747</v>
      </c>
      <c r="C253" s="12">
        <v>43078</v>
      </c>
      <c r="D253" s="12">
        <v>43305</v>
      </c>
      <c r="E253" s="12">
        <v>43487</v>
      </c>
      <c r="F253" s="12">
        <v>43732</v>
      </c>
      <c r="G253" s="12">
        <v>44472</v>
      </c>
      <c r="H253" s="12">
        <v>45008.68</v>
      </c>
      <c r="I253" s="12">
        <v>45934.44</v>
      </c>
      <c r="J253" s="12">
        <v>46894.32</v>
      </c>
      <c r="K253" s="12">
        <v>47820.08</v>
      </c>
      <c r="L253" s="12">
        <v>48781.96</v>
      </c>
      <c r="M253" s="12">
        <v>49705.68</v>
      </c>
      <c r="N253" s="12">
        <v>50666.559999999998</v>
      </c>
      <c r="O253" s="12">
        <v>51592.32</v>
      </c>
      <c r="P253" s="12">
        <v>52553.2</v>
      </c>
      <c r="Q253" s="12">
        <v>53478.96</v>
      </c>
      <c r="R253" s="12">
        <v>54437.8</v>
      </c>
      <c r="S253" s="12">
        <v>55363.56</v>
      </c>
      <c r="T253" s="12">
        <v>55883.12</v>
      </c>
      <c r="U253" s="12">
        <v>56406.68</v>
      </c>
      <c r="V253" s="12">
        <v>56935.24</v>
      </c>
      <c r="W253" s="12">
        <v>57468.84</v>
      </c>
      <c r="X253" s="12">
        <v>58007.44</v>
      </c>
      <c r="Y253" s="12">
        <v>58552.04</v>
      </c>
      <c r="Z253" s="12">
        <f>Y253*1.01</f>
        <v>59137.560400000002</v>
      </c>
      <c r="AA253" s="12">
        <v>59689</v>
      </c>
      <c r="AB253" s="12">
        <v>60266</v>
      </c>
      <c r="AC253" s="12">
        <v>60849</v>
      </c>
      <c r="AD253" s="12">
        <v>61437</v>
      </c>
      <c r="AE253" s="12">
        <v>62031</v>
      </c>
      <c r="AF253" s="12">
        <v>62631</v>
      </c>
    </row>
    <row r="254" spans="1:32" s="3" customFormat="1">
      <c r="A254" s="16" t="s">
        <v>67</v>
      </c>
      <c r="B254" s="12">
        <v>41056</v>
      </c>
      <c r="C254" s="12">
        <v>41232</v>
      </c>
      <c r="D254" s="12">
        <v>41496</v>
      </c>
      <c r="E254" s="12">
        <v>41714</v>
      </c>
      <c r="F254" s="12">
        <v>41991</v>
      </c>
      <c r="G254" s="12">
        <v>42199</v>
      </c>
      <c r="H254" s="12">
        <v>43156</v>
      </c>
      <c r="I254" s="12">
        <v>44080</v>
      </c>
      <c r="J254" s="12">
        <v>45036</v>
      </c>
      <c r="K254" s="12">
        <v>45959</v>
      </c>
      <c r="L254" s="12">
        <v>46917</v>
      </c>
      <c r="M254" s="12">
        <v>47839</v>
      </c>
      <c r="N254" s="12">
        <v>48797</v>
      </c>
      <c r="O254" s="12">
        <v>49720</v>
      </c>
      <c r="P254" s="12">
        <v>50677</v>
      </c>
      <c r="Q254" s="12">
        <v>51600</v>
      </c>
      <c r="R254" s="12">
        <v>52557</v>
      </c>
      <c r="S254" s="12">
        <v>53480</v>
      </c>
      <c r="T254" s="12">
        <v>53980</v>
      </c>
      <c r="U254" s="12">
        <v>54484</v>
      </c>
      <c r="V254" s="12">
        <v>54996</v>
      </c>
      <c r="W254" s="12">
        <v>55509</v>
      </c>
      <c r="X254" s="12">
        <v>56030</v>
      </c>
      <c r="Y254" s="12">
        <v>56733.64</v>
      </c>
      <c r="Z254" s="12">
        <f>Y254*1.01</f>
        <v>57300.9764</v>
      </c>
      <c r="AA254" s="12">
        <f t="shared" ref="AA254:AF254" si="2">Z254*1.01</f>
        <v>57873.986164000002</v>
      </c>
      <c r="AB254" s="12">
        <f t="shared" si="2"/>
        <v>58452.726025640004</v>
      </c>
      <c r="AC254" s="12">
        <f t="shared" si="2"/>
        <v>59037.253285896404</v>
      </c>
      <c r="AD254" s="12">
        <f t="shared" si="2"/>
        <v>59627.625818755369</v>
      </c>
      <c r="AE254" s="12">
        <f t="shared" si="2"/>
        <v>60223.902076942926</v>
      </c>
      <c r="AF254" s="12">
        <f t="shared" si="2"/>
        <v>60826.14109771236</v>
      </c>
    </row>
    <row r="255" spans="1:32" s="24" customFormat="1" ht="18" thickBot="1">
      <c r="B255" s="25" t="s">
        <v>37</v>
      </c>
      <c r="C255" s="25" t="s">
        <v>129</v>
      </c>
    </row>
    <row r="256" spans="1:32" s="3" customFormat="1" ht="13.5" thickTop="1">
      <c r="A256" s="16" t="s">
        <v>63</v>
      </c>
      <c r="B256" s="4">
        <v>54643.22</v>
      </c>
      <c r="C256" s="4">
        <v>55209.34</v>
      </c>
      <c r="D256" s="4">
        <v>55571.78</v>
      </c>
      <c r="E256" s="4">
        <v>55913.42</v>
      </c>
      <c r="F256" s="4">
        <v>56287.91</v>
      </c>
      <c r="G256" s="4">
        <v>56607.65</v>
      </c>
      <c r="H256" s="4">
        <v>57991.73</v>
      </c>
      <c r="I256" s="4">
        <v>59378</v>
      </c>
      <c r="J256" s="4">
        <v>60763.18</v>
      </c>
      <c r="K256" s="4">
        <v>62148.35</v>
      </c>
      <c r="L256" s="4">
        <v>63534.62</v>
      </c>
      <c r="M256" s="4">
        <v>64918.7</v>
      </c>
      <c r="N256" s="4">
        <v>66304.97</v>
      </c>
      <c r="O256" s="4">
        <v>67690.149999999994</v>
      </c>
      <c r="P256" s="4">
        <v>69075.320000000007</v>
      </c>
      <c r="Q256" s="4">
        <v>70461.59</v>
      </c>
      <c r="R256" s="4">
        <v>71846.77</v>
      </c>
      <c r="S256" s="4">
        <v>73231.94</v>
      </c>
      <c r="T256" s="4">
        <v>73933.84</v>
      </c>
      <c r="U256" s="4">
        <v>74641.210000000006</v>
      </c>
      <c r="V256" s="4">
        <v>75357.34</v>
      </c>
      <c r="W256" s="4">
        <v>76080.039999999994</v>
      </c>
      <c r="X256" s="4">
        <v>76810.399999999994</v>
      </c>
      <c r="Y256" s="4">
        <v>77547.34</v>
      </c>
      <c r="Z256" s="4">
        <v>78291.740000000005</v>
      </c>
      <c r="AA256" s="4">
        <v>79043.679999999993</v>
      </c>
      <c r="AB256" s="4">
        <v>79802.98</v>
      </c>
      <c r="AC256" s="4">
        <v>80569.649999999994</v>
      </c>
      <c r="AD256" s="4">
        <v>81343.7</v>
      </c>
      <c r="AE256" s="4">
        <v>82125.119999999995</v>
      </c>
      <c r="AF256" s="4">
        <v>82913.91</v>
      </c>
    </row>
    <row r="257" spans="1:32" s="3" customFormat="1">
      <c r="A257" s="16" t="s">
        <v>64</v>
      </c>
      <c r="B257" s="4">
        <v>50810.720000000001</v>
      </c>
      <c r="C257" s="4">
        <v>51070.239999999998</v>
      </c>
      <c r="D257" s="4">
        <v>51152.36</v>
      </c>
      <c r="E257" s="4">
        <v>51227.92</v>
      </c>
      <c r="F257" s="4">
        <v>51338.51</v>
      </c>
      <c r="G257" s="4">
        <v>51411.88</v>
      </c>
      <c r="H257" s="4">
        <v>52451.03</v>
      </c>
      <c r="I257" s="4">
        <v>53489.09</v>
      </c>
      <c r="J257" s="4">
        <v>54528.25</v>
      </c>
      <c r="K257" s="4">
        <v>55568.5</v>
      </c>
      <c r="L257" s="4">
        <v>56607.65</v>
      </c>
      <c r="M257" s="4">
        <v>57645.71</v>
      </c>
      <c r="N257" s="4">
        <v>58684.87</v>
      </c>
      <c r="O257" s="4">
        <v>59724.02</v>
      </c>
      <c r="P257" s="4">
        <v>60763.18</v>
      </c>
      <c r="Q257" s="4">
        <v>61802.33</v>
      </c>
      <c r="R257" s="4">
        <v>62841.49</v>
      </c>
      <c r="S257" s="4">
        <v>63879.55</v>
      </c>
      <c r="T257" s="4">
        <v>64488.37</v>
      </c>
      <c r="U257" s="4">
        <v>65102.66</v>
      </c>
      <c r="V257" s="4">
        <v>65722.429999999993</v>
      </c>
      <c r="W257" s="4">
        <v>66347.679999999993</v>
      </c>
      <c r="X257" s="4">
        <v>66980.59</v>
      </c>
      <c r="Y257" s="4">
        <v>67620.070000000007</v>
      </c>
      <c r="Z257" s="4">
        <v>68264.77</v>
      </c>
      <c r="AA257" s="4">
        <v>68915.960000000006</v>
      </c>
      <c r="AB257" s="4">
        <v>69573.279999999999</v>
      </c>
      <c r="AC257" s="4">
        <v>70236.75</v>
      </c>
      <c r="AD257" s="4">
        <v>70906.36</v>
      </c>
      <c r="AE257" s="4">
        <v>71582.12</v>
      </c>
      <c r="AF257" s="4">
        <v>72264.009999999995</v>
      </c>
    </row>
    <row r="258" spans="1:32" s="3" customFormat="1">
      <c r="A258" s="16" t="s">
        <v>65</v>
      </c>
      <c r="B258" s="4">
        <v>46978.22</v>
      </c>
      <c r="C258" s="4">
        <v>47307.82</v>
      </c>
      <c r="D258" s="4">
        <v>47469.88</v>
      </c>
      <c r="E258" s="4">
        <v>47622.080000000002</v>
      </c>
      <c r="F258" s="4">
        <v>47804.95</v>
      </c>
      <c r="G258" s="4">
        <v>47948.39</v>
      </c>
      <c r="H258" s="4">
        <v>48987.55</v>
      </c>
      <c r="I258" s="4">
        <v>50025.61</v>
      </c>
      <c r="J258" s="4">
        <v>51064.76</v>
      </c>
      <c r="K258" s="4">
        <v>52103.92</v>
      </c>
      <c r="L258" s="4">
        <v>53144.17</v>
      </c>
      <c r="M258" s="4">
        <v>54182.23</v>
      </c>
      <c r="N258" s="4">
        <v>55221.38</v>
      </c>
      <c r="O258" s="4">
        <v>56260.54</v>
      </c>
      <c r="P258" s="4">
        <v>57298.6</v>
      </c>
      <c r="Q258" s="4">
        <v>58338.85</v>
      </c>
      <c r="R258" s="4">
        <v>59378</v>
      </c>
      <c r="S258" s="4">
        <v>60416.06</v>
      </c>
      <c r="T258" s="4">
        <v>60989.84</v>
      </c>
      <c r="U258" s="4">
        <v>61569.1</v>
      </c>
      <c r="V258" s="4">
        <v>62153.83</v>
      </c>
      <c r="W258" s="4">
        <v>62744.03</v>
      </c>
      <c r="X258" s="4">
        <v>63340.81</v>
      </c>
      <c r="Y258" s="4">
        <v>63944.15</v>
      </c>
      <c r="Z258" s="4">
        <v>64554.27</v>
      </c>
      <c r="AA258" s="4">
        <v>65172.28</v>
      </c>
      <c r="AB258" s="4">
        <v>65797.66</v>
      </c>
      <c r="AC258" s="4">
        <v>66430.41</v>
      </c>
      <c r="AD258" s="4">
        <v>67070.53</v>
      </c>
      <c r="AE258" s="4">
        <v>67718.03</v>
      </c>
      <c r="AF258" s="4">
        <v>68372.899999999994</v>
      </c>
    </row>
    <row r="259" spans="1:32" s="3" customFormat="1">
      <c r="A259" s="16" t="s">
        <v>66</v>
      </c>
      <c r="B259" s="4">
        <v>43145.72</v>
      </c>
      <c r="C259" s="4">
        <v>43432.61</v>
      </c>
      <c r="D259" s="4">
        <v>43603.43</v>
      </c>
      <c r="E259" s="4">
        <v>43727.17</v>
      </c>
      <c r="F259" s="4">
        <v>43916.6</v>
      </c>
      <c r="G259" s="4">
        <v>44034.86</v>
      </c>
      <c r="H259" s="4">
        <v>45003.94</v>
      </c>
      <c r="I259" s="4">
        <v>45939.07</v>
      </c>
      <c r="J259" s="4">
        <v>46908.14</v>
      </c>
      <c r="K259" s="4">
        <v>47843.27</v>
      </c>
      <c r="L259" s="4">
        <v>48814.54</v>
      </c>
      <c r="M259" s="4">
        <v>49748.57</v>
      </c>
      <c r="N259" s="4">
        <v>50718.74</v>
      </c>
      <c r="O259" s="4">
        <v>51653.87</v>
      </c>
      <c r="P259" s="4">
        <v>52624.04</v>
      </c>
      <c r="Q259" s="4">
        <v>53559.17</v>
      </c>
      <c r="R259" s="4">
        <v>54528.25</v>
      </c>
      <c r="S259" s="4">
        <v>55463.38</v>
      </c>
      <c r="T259" s="4">
        <v>55987.88</v>
      </c>
      <c r="U259" s="4">
        <v>56516.77</v>
      </c>
      <c r="V259" s="4">
        <v>57051.13</v>
      </c>
      <c r="W259" s="4">
        <v>57589.87</v>
      </c>
      <c r="X259" s="4">
        <v>58134.080000000002</v>
      </c>
      <c r="Y259" s="4">
        <v>58684.87</v>
      </c>
      <c r="Z259" s="4">
        <v>59241.61</v>
      </c>
      <c r="AA259" s="4">
        <v>59804.33</v>
      </c>
      <c r="AB259" s="4">
        <v>60373.19</v>
      </c>
      <c r="AC259" s="4">
        <v>60948.2</v>
      </c>
      <c r="AD259" s="4">
        <v>61529.34</v>
      </c>
      <c r="AE259" s="4">
        <v>62116.639999999999</v>
      </c>
      <c r="AF259" s="4">
        <v>62710.07</v>
      </c>
    </row>
    <row r="260" spans="1:32" s="3" customFormat="1">
      <c r="A260" s="16" t="s">
        <v>67</v>
      </c>
      <c r="B260" s="4">
        <v>41420</v>
      </c>
      <c r="C260" s="4">
        <v>41550.31</v>
      </c>
      <c r="D260" s="4">
        <v>41762.74</v>
      </c>
      <c r="E260" s="4">
        <v>41925.89</v>
      </c>
      <c r="F260" s="4">
        <v>42150.37</v>
      </c>
      <c r="G260" s="4">
        <v>42302.57</v>
      </c>
      <c r="H260" s="4">
        <v>43271.65</v>
      </c>
      <c r="I260" s="4">
        <v>44207.87</v>
      </c>
      <c r="J260" s="4">
        <v>45176.95</v>
      </c>
      <c r="K260" s="4">
        <v>46112.08</v>
      </c>
      <c r="L260" s="4">
        <v>47082.25</v>
      </c>
      <c r="M260" s="4">
        <v>48016.28</v>
      </c>
      <c r="N260" s="4">
        <v>48987.55</v>
      </c>
      <c r="O260" s="4">
        <v>49922.68</v>
      </c>
      <c r="P260" s="4">
        <v>50891.75</v>
      </c>
      <c r="Q260" s="4">
        <v>51826.879999999997</v>
      </c>
      <c r="R260" s="4">
        <v>52797.05</v>
      </c>
      <c r="S260" s="4">
        <v>53732.18</v>
      </c>
      <c r="T260" s="4">
        <v>54238.07</v>
      </c>
      <c r="U260" s="4">
        <v>54749.440000000002</v>
      </c>
      <c r="V260" s="4">
        <v>55267.37</v>
      </c>
      <c r="W260" s="4">
        <v>55787.5</v>
      </c>
      <c r="X260" s="4">
        <v>56315.29</v>
      </c>
      <c r="Y260" s="4">
        <v>56847.46</v>
      </c>
      <c r="Z260" s="4">
        <v>57383.9</v>
      </c>
      <c r="AA260" s="4">
        <v>57925.73</v>
      </c>
      <c r="AB260" s="4">
        <v>58472.480000000003</v>
      </c>
      <c r="AC260" s="4">
        <v>59024.14</v>
      </c>
      <c r="AD260" s="4">
        <v>59580.71</v>
      </c>
      <c r="AE260" s="4">
        <v>60142.2</v>
      </c>
      <c r="AF260" s="4">
        <v>60708.61</v>
      </c>
    </row>
    <row r="261" spans="1:32" s="24" customFormat="1" ht="18" thickBot="1">
      <c r="B261" s="25">
        <v>3101</v>
      </c>
      <c r="C261" s="25" t="s">
        <v>130</v>
      </c>
    </row>
    <row r="262" spans="1:32" s="3" customFormat="1" ht="13.5" thickTop="1">
      <c r="A262" s="16" t="s">
        <v>63</v>
      </c>
      <c r="B262" s="40">
        <v>52076</v>
      </c>
      <c r="C262" s="40">
        <v>52593</v>
      </c>
      <c r="D262" s="40">
        <v>52924</v>
      </c>
      <c r="E262" s="40">
        <v>53236</v>
      </c>
      <c r="F262" s="40">
        <v>53578</v>
      </c>
      <c r="G262" s="40">
        <v>53870</v>
      </c>
      <c r="H262" s="40">
        <v>55134</v>
      </c>
      <c r="I262" s="40">
        <v>56400</v>
      </c>
      <c r="J262" s="40">
        <v>57665</v>
      </c>
      <c r="K262" s="40">
        <v>58930</v>
      </c>
      <c r="L262" s="40">
        <v>60196</v>
      </c>
      <c r="M262" s="40">
        <v>61460</v>
      </c>
      <c r="N262" s="40">
        <v>62726</v>
      </c>
      <c r="O262" s="40">
        <v>63991</v>
      </c>
      <c r="P262" s="40">
        <v>65256</v>
      </c>
      <c r="Q262" s="40">
        <v>66522</v>
      </c>
      <c r="R262" s="40">
        <v>67787</v>
      </c>
      <c r="S262" s="40">
        <v>69052</v>
      </c>
      <c r="T262" s="40">
        <v>69693</v>
      </c>
      <c r="U262" s="40">
        <v>70339</v>
      </c>
      <c r="V262" s="40">
        <v>70993</v>
      </c>
      <c r="W262" s="40">
        <v>71653</v>
      </c>
      <c r="X262" s="40">
        <v>72320</v>
      </c>
      <c r="Y262" s="40">
        <v>72993</v>
      </c>
      <c r="Z262" s="5"/>
      <c r="AA262" s="5"/>
      <c r="AB262" s="5"/>
      <c r="AC262" s="5"/>
      <c r="AD262" s="5"/>
      <c r="AE262" s="5"/>
      <c r="AF262" s="5"/>
    </row>
    <row r="263" spans="1:32" s="3" customFormat="1">
      <c r="A263" s="16" t="s">
        <v>64</v>
      </c>
      <c r="B263" s="40">
        <v>48576</v>
      </c>
      <c r="C263" s="40">
        <v>48813</v>
      </c>
      <c r="D263" s="40">
        <v>48888</v>
      </c>
      <c r="E263" s="40">
        <v>48957</v>
      </c>
      <c r="F263" s="40">
        <v>49058</v>
      </c>
      <c r="G263" s="40">
        <v>49125</v>
      </c>
      <c r="H263" s="40">
        <v>50074</v>
      </c>
      <c r="I263" s="40">
        <v>51022</v>
      </c>
      <c r="J263" s="40">
        <v>51971</v>
      </c>
      <c r="K263" s="40">
        <v>52921</v>
      </c>
      <c r="L263" s="40">
        <v>53870</v>
      </c>
      <c r="M263" s="40">
        <v>54818</v>
      </c>
      <c r="N263" s="40">
        <v>55767</v>
      </c>
      <c r="O263" s="40">
        <v>56716</v>
      </c>
      <c r="P263" s="40">
        <v>57665</v>
      </c>
      <c r="Q263" s="40">
        <v>58614</v>
      </c>
      <c r="R263" s="40">
        <v>59563</v>
      </c>
      <c r="S263" s="40">
        <v>60511</v>
      </c>
      <c r="T263" s="40">
        <v>61067</v>
      </c>
      <c r="U263" s="40">
        <v>61628</v>
      </c>
      <c r="V263" s="40">
        <v>62194</v>
      </c>
      <c r="W263" s="40">
        <v>62765</v>
      </c>
      <c r="X263" s="40">
        <v>63343</v>
      </c>
      <c r="Y263" s="40">
        <v>63927</v>
      </c>
      <c r="Z263" s="5"/>
      <c r="AA263" s="5"/>
      <c r="AB263" s="5"/>
      <c r="AC263" s="5"/>
      <c r="AD263" s="5"/>
      <c r="AE263" s="5"/>
      <c r="AF263" s="5"/>
    </row>
    <row r="264" spans="1:32" s="3" customFormat="1">
      <c r="A264" s="16" t="s">
        <v>65</v>
      </c>
      <c r="B264" s="40">
        <v>45076</v>
      </c>
      <c r="C264" s="40">
        <v>45377</v>
      </c>
      <c r="D264" s="40">
        <v>45525</v>
      </c>
      <c r="E264" s="40">
        <v>45664</v>
      </c>
      <c r="F264" s="40">
        <v>45831</v>
      </c>
      <c r="G264" s="40">
        <v>45962</v>
      </c>
      <c r="H264" s="40">
        <v>46911</v>
      </c>
      <c r="I264" s="40">
        <v>47859</v>
      </c>
      <c r="J264" s="40">
        <v>48808</v>
      </c>
      <c r="K264" s="40">
        <v>49757</v>
      </c>
      <c r="L264" s="40">
        <v>50707</v>
      </c>
      <c r="M264" s="40">
        <v>51655</v>
      </c>
      <c r="N264" s="40">
        <v>52604</v>
      </c>
      <c r="O264" s="40">
        <v>53553</v>
      </c>
      <c r="P264" s="40">
        <v>54501</v>
      </c>
      <c r="Q264" s="40">
        <v>55451</v>
      </c>
      <c r="R264" s="40">
        <v>56400</v>
      </c>
      <c r="S264" s="40">
        <v>57348</v>
      </c>
      <c r="T264" s="40">
        <v>57872</v>
      </c>
      <c r="U264" s="40">
        <v>58401</v>
      </c>
      <c r="V264" s="40">
        <v>58935</v>
      </c>
      <c r="W264" s="40">
        <v>59474</v>
      </c>
      <c r="X264" s="40">
        <v>60019</v>
      </c>
      <c r="Y264" s="40">
        <v>60570</v>
      </c>
      <c r="Z264" s="5"/>
      <c r="AA264" s="5"/>
      <c r="AB264" s="5"/>
      <c r="AC264" s="5"/>
      <c r="AD264" s="5"/>
      <c r="AE264" s="5"/>
      <c r="AF264" s="5"/>
    </row>
    <row r="265" spans="1:32" s="3" customFormat="1">
      <c r="A265" s="16" t="s">
        <v>66</v>
      </c>
      <c r="B265" s="40">
        <v>41576</v>
      </c>
      <c r="C265" s="40">
        <v>41838</v>
      </c>
      <c r="D265" s="40">
        <v>41994</v>
      </c>
      <c r="E265" s="40">
        <v>42107</v>
      </c>
      <c r="F265" s="40">
        <v>42280</v>
      </c>
      <c r="G265" s="40">
        <v>42388</v>
      </c>
      <c r="H265" s="40">
        <v>43273</v>
      </c>
      <c r="I265" s="40">
        <v>44127</v>
      </c>
      <c r="J265" s="40">
        <v>45012</v>
      </c>
      <c r="K265" s="40">
        <v>45866</v>
      </c>
      <c r="L265" s="40">
        <v>46753</v>
      </c>
      <c r="M265" s="40">
        <v>47606</v>
      </c>
      <c r="N265" s="40">
        <v>48492</v>
      </c>
      <c r="O265" s="40">
        <v>49346</v>
      </c>
      <c r="P265" s="40">
        <v>50232</v>
      </c>
      <c r="Q265" s="40">
        <v>51086</v>
      </c>
      <c r="R265" s="40">
        <v>51971</v>
      </c>
      <c r="S265" s="40">
        <v>52825</v>
      </c>
      <c r="T265" s="40">
        <v>53304</v>
      </c>
      <c r="U265" s="40">
        <v>53787</v>
      </c>
      <c r="V265" s="40">
        <v>54275</v>
      </c>
      <c r="W265" s="40">
        <v>54767</v>
      </c>
      <c r="X265" s="40">
        <v>55264</v>
      </c>
      <c r="Y265" s="40">
        <v>55767</v>
      </c>
      <c r="Z265" s="5"/>
      <c r="AA265" s="5"/>
      <c r="AB265" s="5"/>
      <c r="AC265" s="5"/>
      <c r="AD265" s="5"/>
      <c r="AE265" s="5"/>
      <c r="AF265" s="5"/>
    </row>
    <row r="266" spans="1:32" s="3" customFormat="1">
      <c r="A266" s="16" t="s">
        <v>67</v>
      </c>
      <c r="B266" s="40">
        <v>40000</v>
      </c>
      <c r="C266" s="40">
        <v>40119</v>
      </c>
      <c r="D266" s="40">
        <v>40313</v>
      </c>
      <c r="E266" s="40">
        <v>40462</v>
      </c>
      <c r="F266" s="40">
        <v>40667</v>
      </c>
      <c r="G266" s="40">
        <v>40806</v>
      </c>
      <c r="H266" s="40">
        <v>41691</v>
      </c>
      <c r="I266" s="40">
        <v>42546</v>
      </c>
      <c r="J266" s="40">
        <v>43431</v>
      </c>
      <c r="K266" s="40">
        <v>44285</v>
      </c>
      <c r="L266" s="40">
        <v>45171</v>
      </c>
      <c r="M266" s="40">
        <v>46024</v>
      </c>
      <c r="N266" s="40">
        <v>46911</v>
      </c>
      <c r="O266" s="40">
        <v>47765</v>
      </c>
      <c r="P266" s="40">
        <v>48650</v>
      </c>
      <c r="Q266" s="40">
        <v>49504</v>
      </c>
      <c r="R266" s="40">
        <v>50390</v>
      </c>
      <c r="S266" s="40">
        <v>51244</v>
      </c>
      <c r="T266" s="40">
        <v>51706</v>
      </c>
      <c r="U266" s="40">
        <v>52173</v>
      </c>
      <c r="V266" s="40">
        <v>52646</v>
      </c>
      <c r="W266" s="40">
        <v>53121</v>
      </c>
      <c r="X266" s="40">
        <v>53603</v>
      </c>
      <c r="Y266" s="40">
        <v>54089</v>
      </c>
      <c r="Z266" s="5"/>
      <c r="AA266" s="5"/>
      <c r="AB266" s="5"/>
      <c r="AC266" s="5"/>
      <c r="AD266" s="5"/>
      <c r="AE266" s="5"/>
      <c r="AF266" s="5"/>
    </row>
    <row r="267" spans="1:32" s="24" customFormat="1" ht="18" thickBot="1">
      <c r="B267" s="25" t="s">
        <v>38</v>
      </c>
      <c r="C267" s="25" t="s">
        <v>116</v>
      </c>
    </row>
    <row r="268" spans="1:32" s="3" customFormat="1" ht="13.5" thickTop="1">
      <c r="A268" s="16" t="s">
        <v>63</v>
      </c>
      <c r="B268" s="65">
        <v>56055</v>
      </c>
      <c r="C268" s="65">
        <v>56896</v>
      </c>
      <c r="D268" s="65">
        <v>57749</v>
      </c>
      <c r="E268" s="65">
        <v>58616</v>
      </c>
      <c r="F268" s="65">
        <v>59495</v>
      </c>
      <c r="G268" s="65">
        <v>61293</v>
      </c>
      <c r="H268" s="65">
        <v>61293</v>
      </c>
      <c r="I268" s="65">
        <v>62212</v>
      </c>
      <c r="J268" s="65">
        <v>63146</v>
      </c>
      <c r="K268" s="65">
        <v>64093</v>
      </c>
      <c r="L268" s="65">
        <v>66030</v>
      </c>
      <c r="M268" s="65">
        <v>66030</v>
      </c>
      <c r="N268" s="65">
        <v>67020</v>
      </c>
      <c r="O268" s="65">
        <v>68026</v>
      </c>
      <c r="P268" s="65">
        <v>69046</v>
      </c>
      <c r="Q268" s="65">
        <v>71133</v>
      </c>
      <c r="R268" s="65">
        <v>71133</v>
      </c>
      <c r="S268" s="65">
        <v>72200</v>
      </c>
      <c r="T268" s="65">
        <v>73283</v>
      </c>
      <c r="U268" s="65">
        <v>74382</v>
      </c>
      <c r="V268" s="65">
        <v>76630</v>
      </c>
      <c r="W268" s="65">
        <v>76630</v>
      </c>
      <c r="X268" s="65">
        <v>77780</v>
      </c>
      <c r="Y268" s="66">
        <v>78947</v>
      </c>
      <c r="Z268" s="66">
        <v>79736</v>
      </c>
      <c r="AA268" s="66">
        <v>81339</v>
      </c>
      <c r="AB268" s="66">
        <v>81339</v>
      </c>
      <c r="AC268" s="66">
        <v>82152</v>
      </c>
      <c r="AD268" s="66">
        <v>82974</v>
      </c>
      <c r="AE268" s="66">
        <v>83803</v>
      </c>
      <c r="AF268" s="66">
        <v>85488</v>
      </c>
    </row>
    <row r="269" spans="1:32" s="3" customFormat="1">
      <c r="A269" s="16" t="s">
        <v>64</v>
      </c>
      <c r="B269" s="66">
        <v>50500</v>
      </c>
      <c r="C269" s="66">
        <v>51258</v>
      </c>
      <c r="D269" s="66">
        <v>52026</v>
      </c>
      <c r="E269" s="66">
        <v>52807</v>
      </c>
      <c r="F269" s="66">
        <v>53599</v>
      </c>
      <c r="G269" s="66">
        <v>55219</v>
      </c>
      <c r="H269" s="66">
        <v>55219</v>
      </c>
      <c r="I269" s="66">
        <v>56047</v>
      </c>
      <c r="J269" s="66">
        <v>56888</v>
      </c>
      <c r="K269" s="66">
        <v>57741</v>
      </c>
      <c r="L269" s="66">
        <v>59486</v>
      </c>
      <c r="M269" s="66">
        <v>59486</v>
      </c>
      <c r="N269" s="66">
        <v>60379</v>
      </c>
      <c r="O269" s="66">
        <v>61284</v>
      </c>
      <c r="P269" s="66">
        <v>62204</v>
      </c>
      <c r="Q269" s="66">
        <v>64084</v>
      </c>
      <c r="R269" s="66">
        <v>64084</v>
      </c>
      <c r="S269" s="66">
        <v>65045</v>
      </c>
      <c r="T269" s="66">
        <v>66021</v>
      </c>
      <c r="U269" s="66">
        <v>67011</v>
      </c>
      <c r="V269" s="66">
        <v>69036</v>
      </c>
      <c r="W269" s="66">
        <v>69036</v>
      </c>
      <c r="X269" s="66">
        <v>70072</v>
      </c>
      <c r="Y269" s="66">
        <v>71123</v>
      </c>
      <c r="Z269" s="66">
        <v>71834</v>
      </c>
      <c r="AA269" s="66">
        <v>73278</v>
      </c>
      <c r="AB269" s="66">
        <v>73278</v>
      </c>
      <c r="AC269" s="66">
        <v>74011</v>
      </c>
      <c r="AD269" s="66">
        <v>74751</v>
      </c>
      <c r="AE269" s="66">
        <v>75499</v>
      </c>
      <c r="AF269" s="66">
        <v>77016</v>
      </c>
    </row>
    <row r="270" spans="1:32" s="3" customFormat="1">
      <c r="A270" s="16" t="s">
        <v>65</v>
      </c>
      <c r="B270" s="66">
        <v>46965</v>
      </c>
      <c r="C270" s="66">
        <v>47669</v>
      </c>
      <c r="D270" s="66">
        <v>48385</v>
      </c>
      <c r="E270" s="66">
        <v>49110</v>
      </c>
      <c r="F270" s="66">
        <v>49847</v>
      </c>
      <c r="G270" s="66">
        <v>51354</v>
      </c>
      <c r="H270" s="66">
        <v>51354</v>
      </c>
      <c r="I270" s="66">
        <v>52124</v>
      </c>
      <c r="J270" s="66">
        <v>52906</v>
      </c>
      <c r="K270" s="66">
        <v>53699</v>
      </c>
      <c r="L270" s="66">
        <v>55322</v>
      </c>
      <c r="M270" s="66">
        <v>55322</v>
      </c>
      <c r="N270" s="66">
        <v>56152</v>
      </c>
      <c r="O270" s="66">
        <v>56994</v>
      </c>
      <c r="P270" s="66">
        <v>57849</v>
      </c>
      <c r="Q270" s="66">
        <v>59598</v>
      </c>
      <c r="R270" s="66">
        <v>59598</v>
      </c>
      <c r="S270" s="66">
        <v>60492</v>
      </c>
      <c r="T270" s="66">
        <v>61399</v>
      </c>
      <c r="U270" s="66">
        <v>62320</v>
      </c>
      <c r="V270" s="66">
        <v>64204</v>
      </c>
      <c r="W270" s="66">
        <v>64204</v>
      </c>
      <c r="X270" s="66">
        <v>65167</v>
      </c>
      <c r="Y270" s="66">
        <v>66144</v>
      </c>
      <c r="Z270" s="66">
        <v>66806</v>
      </c>
      <c r="AA270" s="66">
        <v>68149</v>
      </c>
      <c r="AB270" s="66">
        <v>68149</v>
      </c>
      <c r="AC270" s="66">
        <v>68830</v>
      </c>
      <c r="AD270" s="66">
        <v>69518</v>
      </c>
      <c r="AE270" s="66">
        <v>70214</v>
      </c>
      <c r="AF270" s="66">
        <v>71625</v>
      </c>
    </row>
    <row r="271" spans="1:32" s="3" customFormat="1">
      <c r="A271" s="16" t="s">
        <v>66</v>
      </c>
      <c r="B271" s="66">
        <v>43430</v>
      </c>
      <c r="C271" s="66">
        <v>44081</v>
      </c>
      <c r="D271" s="66">
        <v>44743</v>
      </c>
      <c r="E271" s="66">
        <v>45414</v>
      </c>
      <c r="F271" s="66">
        <v>46095</v>
      </c>
      <c r="G271" s="66">
        <v>47488</v>
      </c>
      <c r="H271" s="66">
        <v>47488</v>
      </c>
      <c r="I271" s="66">
        <v>48201</v>
      </c>
      <c r="J271" s="66">
        <v>48924</v>
      </c>
      <c r="K271" s="66">
        <v>49657</v>
      </c>
      <c r="L271" s="66">
        <v>51158</v>
      </c>
      <c r="M271" s="66">
        <v>51158</v>
      </c>
      <c r="N271" s="66">
        <v>51926</v>
      </c>
      <c r="O271" s="66">
        <v>52705</v>
      </c>
      <c r="P271" s="66">
        <v>53495</v>
      </c>
      <c r="Q271" s="66">
        <v>55112</v>
      </c>
      <c r="R271" s="66">
        <v>55112</v>
      </c>
      <c r="S271" s="66">
        <v>55939</v>
      </c>
      <c r="T271" s="66">
        <v>56778</v>
      </c>
      <c r="U271" s="66">
        <v>57629</v>
      </c>
      <c r="V271" s="66">
        <v>59371</v>
      </c>
      <c r="W271" s="66">
        <v>59371</v>
      </c>
      <c r="X271" s="66">
        <v>60262</v>
      </c>
      <c r="Y271" s="66">
        <v>61166</v>
      </c>
      <c r="Z271" s="66">
        <v>61777</v>
      </c>
      <c r="AA271" s="66">
        <v>63019</v>
      </c>
      <c r="AB271" s="66">
        <v>63019</v>
      </c>
      <c r="AC271" s="66">
        <v>63649</v>
      </c>
      <c r="AD271" s="66">
        <v>64286</v>
      </c>
      <c r="AE271" s="66">
        <v>64929</v>
      </c>
      <c r="AF271" s="66">
        <v>66234</v>
      </c>
    </row>
    <row r="272" spans="1:32" s="3" customFormat="1">
      <c r="A272" s="16" t="s">
        <v>67</v>
      </c>
      <c r="B272" s="66">
        <v>41410</v>
      </c>
      <c r="C272" s="66">
        <v>42031</v>
      </c>
      <c r="D272" s="66">
        <v>42662</v>
      </c>
      <c r="E272" s="66">
        <v>43302</v>
      </c>
      <c r="F272" s="66">
        <v>43951</v>
      </c>
      <c r="G272" s="66">
        <v>45279</v>
      </c>
      <c r="H272" s="66">
        <v>45279</v>
      </c>
      <c r="I272" s="66">
        <v>45959</v>
      </c>
      <c r="J272" s="66">
        <v>46648</v>
      </c>
      <c r="K272" s="66">
        <v>47348</v>
      </c>
      <c r="L272" s="66">
        <v>48779</v>
      </c>
      <c r="M272" s="66">
        <v>48779</v>
      </c>
      <c r="N272" s="66">
        <v>49511</v>
      </c>
      <c r="O272" s="66">
        <v>50253</v>
      </c>
      <c r="P272" s="66">
        <v>51007</v>
      </c>
      <c r="Q272" s="66">
        <v>52549</v>
      </c>
      <c r="R272" s="66">
        <v>52549</v>
      </c>
      <c r="S272" s="66">
        <v>53337</v>
      </c>
      <c r="T272" s="66">
        <v>54137</v>
      </c>
      <c r="U272" s="66">
        <v>54949</v>
      </c>
      <c r="V272" s="66">
        <v>56610</v>
      </c>
      <c r="W272" s="66">
        <v>56610</v>
      </c>
      <c r="X272" s="66">
        <v>57459</v>
      </c>
      <c r="Y272" s="66">
        <v>58321</v>
      </c>
      <c r="Z272" s="66">
        <v>58904</v>
      </c>
      <c r="AA272" s="66">
        <v>60088</v>
      </c>
      <c r="AB272" s="66">
        <v>60088</v>
      </c>
      <c r="AC272" s="66">
        <v>60689</v>
      </c>
      <c r="AD272" s="66">
        <v>61296</v>
      </c>
      <c r="AE272" s="66">
        <v>61909</v>
      </c>
      <c r="AF272" s="66">
        <v>63153</v>
      </c>
    </row>
    <row r="273" spans="1:32" s="24" customFormat="1" ht="18" thickBot="1">
      <c r="B273" s="25">
        <v>3202</v>
      </c>
      <c r="C273" s="25" t="s">
        <v>117</v>
      </c>
    </row>
    <row r="274" spans="1:32" s="3" customFormat="1" ht="13.5" thickTop="1">
      <c r="A274" s="16" t="s">
        <v>63</v>
      </c>
      <c r="B274" s="67">
        <v>53722</v>
      </c>
      <c r="C274" s="67">
        <v>54337</v>
      </c>
      <c r="D274" s="67">
        <v>54807</v>
      </c>
      <c r="E274" s="67">
        <v>55260</v>
      </c>
      <c r="F274" s="67">
        <v>55720</v>
      </c>
      <c r="G274" s="67">
        <v>56133</v>
      </c>
      <c r="H274" s="67">
        <v>57516</v>
      </c>
      <c r="I274" s="67">
        <v>58907</v>
      </c>
      <c r="J274" s="67">
        <v>60285</v>
      </c>
      <c r="K274" s="67">
        <v>61672</v>
      </c>
      <c r="L274" s="67">
        <v>63058</v>
      </c>
      <c r="M274" s="67">
        <v>64442</v>
      </c>
      <c r="N274" s="67">
        <v>65827</v>
      </c>
      <c r="O274" s="67">
        <v>67215</v>
      </c>
      <c r="P274" s="67">
        <v>68603</v>
      </c>
      <c r="Q274" s="67">
        <v>69990</v>
      </c>
      <c r="R274" s="67">
        <v>71375</v>
      </c>
      <c r="S274" s="67">
        <v>72762</v>
      </c>
      <c r="T274" s="67">
        <v>74146</v>
      </c>
      <c r="U274" s="67">
        <v>74888</v>
      </c>
      <c r="V274" s="67">
        <v>76223</v>
      </c>
      <c r="W274" s="67">
        <v>77568</v>
      </c>
      <c r="X274" s="67">
        <v>78931</v>
      </c>
      <c r="Y274" s="67">
        <v>80323</v>
      </c>
      <c r="Z274" s="67">
        <v>81862.92</v>
      </c>
      <c r="AA274" s="67">
        <v>83433.638399999996</v>
      </c>
      <c r="AB274" s="67">
        <v>85035.771167999992</v>
      </c>
      <c r="AC274" s="67">
        <v>86669.94659136</v>
      </c>
      <c r="AD274" s="67">
        <v>88336.805523187199</v>
      </c>
      <c r="AE274" s="67">
        <v>90037.001633650943</v>
      </c>
      <c r="AF274" s="67">
        <v>91771.201666323963</v>
      </c>
    </row>
    <row r="275" spans="1:32" s="3" customFormat="1">
      <c r="A275" s="16" t="s">
        <v>64</v>
      </c>
      <c r="B275" s="67">
        <v>50507</v>
      </c>
      <c r="C275" s="67">
        <v>50908</v>
      </c>
      <c r="D275" s="67">
        <v>51097</v>
      </c>
      <c r="E275" s="67">
        <v>51284</v>
      </c>
      <c r="F275" s="67">
        <v>51496</v>
      </c>
      <c r="G275" s="67">
        <v>51670</v>
      </c>
      <c r="H275" s="67">
        <v>52733</v>
      </c>
      <c r="I275" s="67">
        <v>53789</v>
      </c>
      <c r="J275" s="67">
        <v>54849</v>
      </c>
      <c r="K275" s="67">
        <v>55911</v>
      </c>
      <c r="L275" s="67">
        <v>56977</v>
      </c>
      <c r="M275" s="67">
        <v>58030</v>
      </c>
      <c r="N275" s="67">
        <v>59093</v>
      </c>
      <c r="O275" s="67">
        <v>60156</v>
      </c>
      <c r="P275" s="67">
        <v>61213</v>
      </c>
      <c r="Q275" s="67">
        <v>62278</v>
      </c>
      <c r="R275" s="67">
        <v>63333</v>
      </c>
      <c r="S275" s="67">
        <v>64389</v>
      </c>
      <c r="T275" s="67">
        <v>65454</v>
      </c>
      <c r="U275" s="67">
        <v>66110</v>
      </c>
      <c r="V275" s="67">
        <v>67271</v>
      </c>
      <c r="W275" s="67">
        <v>68447</v>
      </c>
      <c r="X275" s="67">
        <v>69635</v>
      </c>
      <c r="Y275" s="67">
        <v>70849</v>
      </c>
      <c r="Z275" s="67">
        <v>72199.44</v>
      </c>
      <c r="AA275" s="67">
        <v>73576.888800000001</v>
      </c>
      <c r="AB275" s="67">
        <v>74981.886576000004</v>
      </c>
      <c r="AC275" s="67">
        <v>76414.984307520004</v>
      </c>
      <c r="AD275" s="67">
        <v>77876.743993670403</v>
      </c>
      <c r="AE275" s="67">
        <v>79367.738873543814</v>
      </c>
      <c r="AF275" s="67">
        <v>80888.553651014692</v>
      </c>
    </row>
    <row r="276" spans="1:32" s="3" customFormat="1">
      <c r="A276" s="16" t="s">
        <v>65</v>
      </c>
      <c r="B276" s="67">
        <v>46852</v>
      </c>
      <c r="C276" s="67">
        <v>47227</v>
      </c>
      <c r="D276" s="67">
        <v>47492</v>
      </c>
      <c r="E276" s="67">
        <v>47749</v>
      </c>
      <c r="F276" s="67">
        <v>48029</v>
      </c>
      <c r="G276" s="67">
        <v>48275</v>
      </c>
      <c r="H276" s="67">
        <v>49337</v>
      </c>
      <c r="I276" s="67">
        <v>50399</v>
      </c>
      <c r="J276" s="67">
        <v>51456</v>
      </c>
      <c r="K276" s="67">
        <v>52524</v>
      </c>
      <c r="L276" s="67">
        <v>53584</v>
      </c>
      <c r="M276" s="67">
        <v>54643</v>
      </c>
      <c r="N276" s="67">
        <v>55711</v>
      </c>
      <c r="O276" s="67">
        <v>56769</v>
      </c>
      <c r="P276" s="67">
        <v>57830</v>
      </c>
      <c r="Q276" s="67">
        <v>58895</v>
      </c>
      <c r="R276" s="67">
        <v>59959</v>
      </c>
      <c r="S276" s="67">
        <v>61016</v>
      </c>
      <c r="T276" s="67">
        <v>62082</v>
      </c>
      <c r="U276" s="67">
        <v>62703</v>
      </c>
      <c r="V276" s="67">
        <v>63801</v>
      </c>
      <c r="W276" s="67">
        <v>64912</v>
      </c>
      <c r="X276" s="67">
        <v>66035</v>
      </c>
      <c r="Y276" s="67">
        <v>67184</v>
      </c>
      <c r="Z276" s="67">
        <v>68461.14</v>
      </c>
      <c r="AA276" s="67">
        <v>69763.822799999994</v>
      </c>
      <c r="AB276" s="67">
        <v>71092.559255999993</v>
      </c>
      <c r="AC276" s="67">
        <v>72447.870441120001</v>
      </c>
      <c r="AD276" s="67">
        <v>73830.287849942397</v>
      </c>
      <c r="AE276" s="67">
        <v>75240.353606941251</v>
      </c>
      <c r="AF276" s="67">
        <v>76698</v>
      </c>
    </row>
    <row r="277" spans="1:32" s="3" customFormat="1">
      <c r="A277" s="16" t="s">
        <v>66</v>
      </c>
      <c r="B277" s="67">
        <v>43158</v>
      </c>
      <c r="C277" s="67">
        <v>43495</v>
      </c>
      <c r="D277" s="67">
        <v>43729</v>
      </c>
      <c r="E277" s="67">
        <v>43984</v>
      </c>
      <c r="F277" s="67">
        <v>44175</v>
      </c>
      <c r="G277" s="67">
        <v>44399</v>
      </c>
      <c r="H277" s="67">
        <v>45299</v>
      </c>
      <c r="I277" s="67">
        <v>46266</v>
      </c>
      <c r="J277" s="67">
        <v>47167</v>
      </c>
      <c r="K277" s="67">
        <v>48133</v>
      </c>
      <c r="L277" s="67">
        <v>49038</v>
      </c>
      <c r="M277" s="67">
        <v>50005</v>
      </c>
      <c r="N277" s="67">
        <v>50905</v>
      </c>
      <c r="O277" s="67">
        <v>51876</v>
      </c>
      <c r="P277" s="67">
        <v>52776</v>
      </c>
      <c r="Q277" s="67">
        <v>53743</v>
      </c>
      <c r="R277" s="67">
        <v>54643</v>
      </c>
      <c r="S277" s="67">
        <v>55621</v>
      </c>
      <c r="T277" s="67">
        <v>56523</v>
      </c>
      <c r="U277" s="67">
        <v>57065</v>
      </c>
      <c r="V277" s="67">
        <v>58065</v>
      </c>
      <c r="W277" s="67">
        <v>59072</v>
      </c>
      <c r="X277" s="67">
        <v>60603</v>
      </c>
      <c r="Y277" s="67">
        <v>61639</v>
      </c>
      <c r="Z277" s="67">
        <v>62805.24</v>
      </c>
      <c r="AA277" s="67">
        <v>63994.804799999998</v>
      </c>
      <c r="AB277" s="67">
        <v>65208.160896000001</v>
      </c>
      <c r="AC277" s="67">
        <v>66445.784113920003</v>
      </c>
      <c r="AD277" s="67">
        <v>67708.159796198393</v>
      </c>
      <c r="AE277" s="67">
        <v>68995.782992122375</v>
      </c>
      <c r="AF277" s="67">
        <v>70309.158651964826</v>
      </c>
    </row>
    <row r="278" spans="1:32" s="3" customFormat="1">
      <c r="A278" s="16" t="s">
        <v>67</v>
      </c>
      <c r="B278" s="67">
        <v>41500</v>
      </c>
      <c r="C278" s="67">
        <v>41812</v>
      </c>
      <c r="D278" s="67">
        <v>42018</v>
      </c>
      <c r="E278" s="67">
        <v>42186</v>
      </c>
      <c r="F278" s="67">
        <v>42399</v>
      </c>
      <c r="G278" s="67">
        <v>42644</v>
      </c>
      <c r="H278" s="67">
        <v>43543</v>
      </c>
      <c r="I278" s="67">
        <v>44505</v>
      </c>
      <c r="J278" s="67">
        <v>45398</v>
      </c>
      <c r="K278" s="67">
        <v>46357</v>
      </c>
      <c r="L278" s="67">
        <v>47253</v>
      </c>
      <c r="M278" s="67">
        <v>48209</v>
      </c>
      <c r="N278" s="67">
        <v>49111</v>
      </c>
      <c r="O278" s="67">
        <v>50068</v>
      </c>
      <c r="P278" s="67">
        <v>50964</v>
      </c>
      <c r="Q278" s="67">
        <v>51925</v>
      </c>
      <c r="R278" s="67">
        <v>52818</v>
      </c>
      <c r="S278" s="67">
        <v>53778</v>
      </c>
      <c r="T278" s="67">
        <v>54675</v>
      </c>
      <c r="U278" s="67">
        <v>55200</v>
      </c>
      <c r="V278" s="67">
        <v>56164</v>
      </c>
      <c r="W278" s="67">
        <v>57143</v>
      </c>
      <c r="X278" s="67">
        <v>58124</v>
      </c>
      <c r="Y278" s="67">
        <v>59615</v>
      </c>
      <c r="Z278" s="67">
        <v>60740.76</v>
      </c>
      <c r="AA278" s="67">
        <v>61889.035200000006</v>
      </c>
      <c r="AB278" s="67">
        <v>63060.275904000009</v>
      </c>
      <c r="AC278" s="67">
        <v>64254.94142208001</v>
      </c>
      <c r="AD278" s="67">
        <v>65473.500250521611</v>
      </c>
      <c r="AE278" s="67">
        <v>66716.430255532046</v>
      </c>
      <c r="AF278" s="67">
        <v>67984.218860642693</v>
      </c>
    </row>
    <row r="279" spans="1:32" s="24" customFormat="1" ht="18" thickBot="1">
      <c r="B279" s="25" t="s">
        <v>39</v>
      </c>
      <c r="C279" s="25" t="s">
        <v>118</v>
      </c>
    </row>
    <row r="280" spans="1:32" s="3" customFormat="1" ht="13.5" thickTop="1">
      <c r="A280" s="16" t="s">
        <v>63</v>
      </c>
      <c r="B280" s="47">
        <v>55027</v>
      </c>
      <c r="C280" s="47">
        <v>55127</v>
      </c>
      <c r="D280" s="47">
        <v>55690</v>
      </c>
      <c r="E280" s="47">
        <v>56778</v>
      </c>
      <c r="F280" s="47">
        <v>57116</v>
      </c>
      <c r="G280" s="47">
        <v>57467</v>
      </c>
      <c r="H280" s="47">
        <v>57897.919999999998</v>
      </c>
      <c r="I280" s="47">
        <v>59153.599999999999</v>
      </c>
      <c r="J280" s="47">
        <v>60426.879999999997</v>
      </c>
      <c r="K280" s="47">
        <v>61697.08</v>
      </c>
      <c r="L280" s="47">
        <v>62946.48</v>
      </c>
      <c r="M280" s="47">
        <v>64201.04</v>
      </c>
      <c r="N280" s="47">
        <v>65461.919999999998</v>
      </c>
      <c r="O280" s="47">
        <v>66728.959999999992</v>
      </c>
      <c r="P280" s="47">
        <v>68008.51999999999</v>
      </c>
      <c r="Q280" s="47">
        <v>69292.239999999991</v>
      </c>
      <c r="R280" s="47">
        <v>70580.08</v>
      </c>
      <c r="S280" s="47">
        <v>71893.960000000006</v>
      </c>
      <c r="T280" s="47">
        <v>73219.28</v>
      </c>
      <c r="U280" s="47">
        <v>74521.72</v>
      </c>
      <c r="V280" s="47">
        <v>75517.16</v>
      </c>
      <c r="W280" s="47">
        <v>76532.039999999994</v>
      </c>
      <c r="X280" s="47">
        <v>77558.12</v>
      </c>
      <c r="Y280" s="47">
        <v>78602.64</v>
      </c>
      <c r="Z280" s="47">
        <v>80311</v>
      </c>
      <c r="AA280" s="47">
        <v>81030.12</v>
      </c>
      <c r="AB280" s="47">
        <v>81757.08</v>
      </c>
      <c r="AC280" s="47">
        <v>82491.320000000007</v>
      </c>
      <c r="AD280" s="47">
        <v>83232.84</v>
      </c>
      <c r="AE280" s="47">
        <v>83981.64</v>
      </c>
      <c r="AF280" s="47">
        <v>84738.76</v>
      </c>
    </row>
    <row r="281" spans="1:32" s="3" customFormat="1">
      <c r="A281" s="16" t="s">
        <v>64</v>
      </c>
      <c r="B281" s="47">
        <v>51957</v>
      </c>
      <c r="C281" s="47">
        <v>52057</v>
      </c>
      <c r="D281" s="47">
        <v>52390</v>
      </c>
      <c r="E281" s="47">
        <v>52793</v>
      </c>
      <c r="F281" s="47">
        <v>52940</v>
      </c>
      <c r="G281" s="47">
        <v>53102</v>
      </c>
      <c r="H281" s="47">
        <v>53372.36</v>
      </c>
      <c r="I281" s="47">
        <v>54371.28</v>
      </c>
      <c r="J281" s="47">
        <v>55377.520000000004</v>
      </c>
      <c r="K281" s="47">
        <v>56385</v>
      </c>
      <c r="L281" s="47">
        <v>57415.88</v>
      </c>
      <c r="M281" s="47">
        <v>58384.639999999999</v>
      </c>
      <c r="N281" s="47">
        <v>59359.68</v>
      </c>
      <c r="O281" s="47">
        <v>60337.8</v>
      </c>
      <c r="P281" s="47">
        <v>61311.76</v>
      </c>
      <c r="Q281" s="47">
        <v>62289.88</v>
      </c>
      <c r="R281" s="47">
        <v>63264.88</v>
      </c>
      <c r="S281" s="47">
        <v>64252.36</v>
      </c>
      <c r="T281" s="47">
        <v>65251.32</v>
      </c>
      <c r="U281" s="47">
        <v>66294.040000000008</v>
      </c>
      <c r="V281" s="47">
        <v>67177.440000000002</v>
      </c>
      <c r="W281" s="47">
        <v>68065.84</v>
      </c>
      <c r="X281" s="47">
        <v>68974.84</v>
      </c>
      <c r="Y281" s="47">
        <v>69896.039999999994</v>
      </c>
      <c r="Z281" s="47">
        <v>71391</v>
      </c>
      <c r="AA281" s="47">
        <v>72025.48</v>
      </c>
      <c r="AB281" s="47">
        <v>72666.12</v>
      </c>
      <c r="AC281" s="47">
        <v>73312</v>
      </c>
      <c r="AD281" s="47">
        <v>73966.12</v>
      </c>
      <c r="AE281" s="47">
        <v>74626</v>
      </c>
      <c r="AF281" s="47">
        <v>75294.2</v>
      </c>
    </row>
    <row r="282" spans="1:32" s="3" customFormat="1">
      <c r="A282" s="16" t="s">
        <v>65</v>
      </c>
      <c r="B282" s="47">
        <v>47986</v>
      </c>
      <c r="C282" s="47">
        <v>48086</v>
      </c>
      <c r="D282" s="47">
        <v>48458</v>
      </c>
      <c r="E282" s="47">
        <v>49037</v>
      </c>
      <c r="F282" s="47">
        <v>49224</v>
      </c>
      <c r="G282" s="47">
        <v>49429</v>
      </c>
      <c r="H282" s="47">
        <v>49718.48</v>
      </c>
      <c r="I282" s="47">
        <v>50696.6</v>
      </c>
      <c r="J282" s="47">
        <v>51675.8</v>
      </c>
      <c r="K282" s="47">
        <v>52663.28</v>
      </c>
      <c r="L282" s="47">
        <v>53655.96</v>
      </c>
      <c r="M282" s="47">
        <v>54660.04</v>
      </c>
      <c r="N282" s="47">
        <v>55663.16</v>
      </c>
      <c r="O282" s="47">
        <v>56680.800000000003</v>
      </c>
      <c r="P282" s="47">
        <v>57718</v>
      </c>
      <c r="Q282" s="47">
        <v>58753.56</v>
      </c>
      <c r="R282" s="47">
        <v>59806.520000000004</v>
      </c>
      <c r="S282" s="47">
        <v>60784.639999999999</v>
      </c>
      <c r="T282" s="47">
        <v>61758</v>
      </c>
      <c r="U282" s="47">
        <v>62839</v>
      </c>
      <c r="V282" s="47">
        <v>63672.76</v>
      </c>
      <c r="W282" s="47">
        <v>64511.48</v>
      </c>
      <c r="X282" s="47">
        <v>65371</v>
      </c>
      <c r="Y282" s="47">
        <v>66234</v>
      </c>
      <c r="Z282" s="47">
        <v>67649</v>
      </c>
      <c r="AA282" s="47">
        <v>68247</v>
      </c>
      <c r="AB282" s="47">
        <v>68852</v>
      </c>
      <c r="AC282" s="47">
        <v>69463</v>
      </c>
      <c r="AD282" s="47">
        <v>70080</v>
      </c>
      <c r="AE282" s="47">
        <v>70703</v>
      </c>
      <c r="AF282" s="47">
        <v>71332</v>
      </c>
    </row>
    <row r="283" spans="1:32" s="3" customFormat="1">
      <c r="A283" s="16" t="s">
        <v>66</v>
      </c>
      <c r="B283" s="47">
        <v>44014</v>
      </c>
      <c r="C283" s="47">
        <v>44114</v>
      </c>
      <c r="D283" s="47">
        <v>44445</v>
      </c>
      <c r="E283" s="47">
        <v>44998</v>
      </c>
      <c r="F283" s="47">
        <v>45166</v>
      </c>
      <c r="G283" s="47">
        <v>45372</v>
      </c>
      <c r="H283" s="47">
        <v>45622.400000000001</v>
      </c>
      <c r="I283" s="47">
        <v>46529.24</v>
      </c>
      <c r="J283" s="47">
        <v>47419.64</v>
      </c>
      <c r="K283" s="47">
        <v>48335.839999999997</v>
      </c>
      <c r="L283" s="47">
        <v>49235.6</v>
      </c>
      <c r="M283" s="47">
        <v>50167.32</v>
      </c>
      <c r="N283" s="47">
        <v>51082.720000000001</v>
      </c>
      <c r="O283" s="47">
        <v>52024.88</v>
      </c>
      <c r="P283" s="47">
        <v>52966.239999999998</v>
      </c>
      <c r="Q283" s="47">
        <v>53908.4</v>
      </c>
      <c r="R283" s="47">
        <v>54811.28</v>
      </c>
      <c r="S283" s="47">
        <v>55704.6</v>
      </c>
      <c r="T283" s="47">
        <v>56606.44</v>
      </c>
      <c r="U283" s="47">
        <v>57573.2</v>
      </c>
      <c r="V283" s="47">
        <v>58331.8</v>
      </c>
      <c r="W283" s="47">
        <v>59098.520000000004</v>
      </c>
      <c r="X283" s="47">
        <v>59877</v>
      </c>
      <c r="Y283" s="47">
        <v>60661.599999999999</v>
      </c>
      <c r="Z283" s="47">
        <v>61950</v>
      </c>
      <c r="AA283" s="47">
        <v>62493.72</v>
      </c>
      <c r="AB283" s="47">
        <v>63042.84</v>
      </c>
      <c r="AC283" s="47">
        <v>63598</v>
      </c>
      <c r="AD283" s="47">
        <v>64158.76</v>
      </c>
      <c r="AE283" s="47">
        <v>64725</v>
      </c>
      <c r="AF283" s="47">
        <v>65296.520000000004</v>
      </c>
    </row>
    <row r="284" spans="1:32" s="3" customFormat="1">
      <c r="A284" s="16" t="s">
        <v>67</v>
      </c>
      <c r="B284" s="47">
        <v>42183</v>
      </c>
      <c r="C284" s="47">
        <v>42283</v>
      </c>
      <c r="D284" s="47">
        <v>42503</v>
      </c>
      <c r="E284" s="47">
        <v>42985</v>
      </c>
      <c r="F284" s="47">
        <v>43244</v>
      </c>
      <c r="G284" s="47">
        <v>43468</v>
      </c>
      <c r="H284" s="47">
        <v>43730.48</v>
      </c>
      <c r="I284" s="47">
        <v>44630.04</v>
      </c>
      <c r="J284" s="47">
        <v>45510</v>
      </c>
      <c r="K284" s="47">
        <v>46416.84</v>
      </c>
      <c r="L284" s="47">
        <v>47309.32</v>
      </c>
      <c r="M284" s="47">
        <v>48229.64</v>
      </c>
      <c r="N284" s="47">
        <v>49129.440000000002</v>
      </c>
      <c r="O284" s="47">
        <v>50065.32</v>
      </c>
      <c r="P284" s="47">
        <v>50980.68</v>
      </c>
      <c r="Q284" s="47">
        <v>51922.879999999997</v>
      </c>
      <c r="R284" s="47">
        <v>52862.16</v>
      </c>
      <c r="S284" s="47">
        <v>53810.559999999998</v>
      </c>
      <c r="T284" s="47">
        <v>54824.72</v>
      </c>
      <c r="U284" s="47">
        <v>55802.559999999998</v>
      </c>
      <c r="V284" s="47">
        <v>56532.68</v>
      </c>
      <c r="W284" s="47">
        <v>57277.120000000003</v>
      </c>
      <c r="X284" s="47">
        <v>58025.64</v>
      </c>
      <c r="Y284" s="47">
        <v>58790.520000000004</v>
      </c>
      <c r="Z284" s="47">
        <v>60033</v>
      </c>
      <c r="AA284" s="47">
        <v>60558.84</v>
      </c>
      <c r="AB284" s="47">
        <v>61090.28</v>
      </c>
      <c r="AC284" s="47">
        <v>61627</v>
      </c>
      <c r="AD284" s="47">
        <v>62168.76</v>
      </c>
      <c r="AE284" s="47">
        <v>62717</v>
      </c>
      <c r="AF284" s="47">
        <v>63269.08</v>
      </c>
    </row>
    <row r="285" spans="1:32" s="24" customFormat="1" ht="18" thickBot="1">
      <c r="B285" s="25" t="s">
        <v>40</v>
      </c>
      <c r="C285" s="25" t="s">
        <v>119</v>
      </c>
    </row>
    <row r="286" spans="1:32" s="3" customFormat="1" ht="13.5" thickTop="1">
      <c r="A286" s="16" t="s">
        <v>63</v>
      </c>
      <c r="B286" s="68">
        <v>56426</v>
      </c>
      <c r="C286" s="68">
        <v>57071</v>
      </c>
      <c r="D286" s="68">
        <v>57557</v>
      </c>
      <c r="E286" s="68">
        <v>58076</v>
      </c>
      <c r="F286" s="68">
        <v>58121</v>
      </c>
      <c r="G286" s="68">
        <v>58759</v>
      </c>
      <c r="H286" s="68">
        <v>60183</v>
      </c>
      <c r="I286" s="68">
        <v>61611</v>
      </c>
      <c r="J286" s="68">
        <v>63037</v>
      </c>
      <c r="K286" s="68">
        <v>64466</v>
      </c>
      <c r="L286" s="68">
        <v>65890</v>
      </c>
      <c r="M286" s="68">
        <v>67319</v>
      </c>
      <c r="N286" s="68">
        <v>68746</v>
      </c>
      <c r="O286" s="68">
        <v>70174</v>
      </c>
      <c r="P286" s="68">
        <v>71602</v>
      </c>
      <c r="Q286" s="68">
        <v>73028</v>
      </c>
      <c r="R286" s="68">
        <v>74454</v>
      </c>
      <c r="S286" s="68">
        <v>75881</v>
      </c>
      <c r="T286" s="68">
        <v>77279</v>
      </c>
      <c r="U286" s="68">
        <v>78001</v>
      </c>
      <c r="V286" s="68">
        <v>78730</v>
      </c>
      <c r="W286" s="68">
        <v>79470</v>
      </c>
      <c r="X286" s="68">
        <v>80215</v>
      </c>
      <c r="Y286" s="68">
        <v>81617</v>
      </c>
      <c r="Z286" s="68">
        <v>82344</v>
      </c>
      <c r="AA286" s="68">
        <v>83078</v>
      </c>
      <c r="AB286" s="68">
        <v>83818</v>
      </c>
      <c r="AC286" s="68">
        <v>83888</v>
      </c>
      <c r="AD286" s="68">
        <f t="shared" ref="AD286:AF290" si="3">+AC286</f>
        <v>83888</v>
      </c>
      <c r="AE286" s="68">
        <f t="shared" si="3"/>
        <v>83888</v>
      </c>
      <c r="AF286" s="68">
        <f t="shared" si="3"/>
        <v>83888</v>
      </c>
    </row>
    <row r="287" spans="1:32" s="3" customFormat="1">
      <c r="A287" s="16" t="s">
        <v>64</v>
      </c>
      <c r="B287" s="68">
        <v>52602</v>
      </c>
      <c r="C287" s="68">
        <v>53090</v>
      </c>
      <c r="D287" s="68">
        <v>53281</v>
      </c>
      <c r="E287" s="68">
        <v>53512</v>
      </c>
      <c r="F287" s="68">
        <v>53629</v>
      </c>
      <c r="G287" s="68">
        <v>53746</v>
      </c>
      <c r="H287" s="68">
        <v>54817</v>
      </c>
      <c r="I287" s="68">
        <v>55886</v>
      </c>
      <c r="J287" s="68">
        <v>56956</v>
      </c>
      <c r="K287" s="68">
        <v>58029</v>
      </c>
      <c r="L287" s="68">
        <v>59099</v>
      </c>
      <c r="M287" s="68">
        <v>60167</v>
      </c>
      <c r="N287" s="68">
        <v>61239</v>
      </c>
      <c r="O287" s="68">
        <v>62310</v>
      </c>
      <c r="P287" s="68">
        <v>63378</v>
      </c>
      <c r="Q287" s="68">
        <v>64419</v>
      </c>
      <c r="R287" s="68">
        <v>65519</v>
      </c>
      <c r="S287" s="68">
        <v>66589</v>
      </c>
      <c r="T287" s="68">
        <v>67642</v>
      </c>
      <c r="U287" s="68">
        <v>68267</v>
      </c>
      <c r="V287" s="68">
        <v>68901</v>
      </c>
      <c r="W287" s="68">
        <v>69539</v>
      </c>
      <c r="X287" s="68">
        <v>70185</v>
      </c>
      <c r="Y287" s="68">
        <v>71402</v>
      </c>
      <c r="Z287" s="68">
        <v>72032</v>
      </c>
      <c r="AA287" s="68">
        <v>72668</v>
      </c>
      <c r="AB287" s="68">
        <v>73309</v>
      </c>
      <c r="AC287" s="68">
        <v>73958</v>
      </c>
      <c r="AD287" s="68">
        <f t="shared" si="3"/>
        <v>73958</v>
      </c>
      <c r="AE287" s="68">
        <f t="shared" si="3"/>
        <v>73958</v>
      </c>
      <c r="AF287" s="68">
        <f t="shared" si="3"/>
        <v>73958</v>
      </c>
    </row>
    <row r="288" spans="1:32" s="3" customFormat="1">
      <c r="A288" s="16" t="s">
        <v>65</v>
      </c>
      <c r="B288" s="68">
        <v>48780</v>
      </c>
      <c r="C288" s="68">
        <v>49315</v>
      </c>
      <c r="D288" s="68">
        <v>49578</v>
      </c>
      <c r="E288" s="68">
        <v>49815</v>
      </c>
      <c r="F288" s="68">
        <v>49997</v>
      </c>
      <c r="G288" s="68">
        <v>50178</v>
      </c>
      <c r="H288" s="68">
        <v>51249</v>
      </c>
      <c r="I288" s="68">
        <v>52319</v>
      </c>
      <c r="J288" s="68">
        <v>53390</v>
      </c>
      <c r="K288" s="68">
        <v>54460</v>
      </c>
      <c r="L288" s="68">
        <v>55532</v>
      </c>
      <c r="M288" s="68">
        <v>56600</v>
      </c>
      <c r="N288" s="68">
        <v>57671</v>
      </c>
      <c r="O288" s="68">
        <v>58741</v>
      </c>
      <c r="P288" s="68">
        <v>59811</v>
      </c>
      <c r="Q288" s="68">
        <v>60882</v>
      </c>
      <c r="R288" s="68">
        <v>61952</v>
      </c>
      <c r="S288" s="68">
        <v>63022</v>
      </c>
      <c r="T288" s="68">
        <v>64072</v>
      </c>
      <c r="U288" s="68">
        <v>64664</v>
      </c>
      <c r="V288" s="68">
        <v>65260</v>
      </c>
      <c r="W288" s="68">
        <v>65862</v>
      </c>
      <c r="X288" s="68">
        <v>67654</v>
      </c>
      <c r="Y288" s="68">
        <v>68006</v>
      </c>
      <c r="Z288" s="68">
        <v>68360</v>
      </c>
      <c r="AA288" s="68">
        <v>68712</v>
      </c>
      <c r="AB288" s="68">
        <v>69065</v>
      </c>
      <c r="AC288" s="68">
        <v>69419</v>
      </c>
      <c r="AD288" s="68">
        <f t="shared" si="3"/>
        <v>69419</v>
      </c>
      <c r="AE288" s="68">
        <f t="shared" si="3"/>
        <v>69419</v>
      </c>
      <c r="AF288" s="68">
        <f t="shared" si="3"/>
        <v>69419</v>
      </c>
    </row>
    <row r="289" spans="1:32" s="3" customFormat="1">
      <c r="A289" s="16" t="s">
        <v>66</v>
      </c>
      <c r="B289" s="68">
        <v>44957</v>
      </c>
      <c r="C289" s="68">
        <v>45421</v>
      </c>
      <c r="D289" s="68">
        <v>45656</v>
      </c>
      <c r="E289" s="68">
        <v>45945</v>
      </c>
      <c r="F289" s="68">
        <v>46098</v>
      </c>
      <c r="G289" s="68">
        <v>46251</v>
      </c>
      <c r="H289" s="68">
        <v>47216</v>
      </c>
      <c r="I289" s="68">
        <v>48210</v>
      </c>
      <c r="J289" s="68">
        <v>49176</v>
      </c>
      <c r="K289" s="68">
        <v>50172</v>
      </c>
      <c r="L289" s="68">
        <v>51138</v>
      </c>
      <c r="M289" s="68">
        <v>52137</v>
      </c>
      <c r="N289" s="68">
        <v>53101</v>
      </c>
      <c r="O289" s="68">
        <v>54100</v>
      </c>
      <c r="P289" s="68">
        <v>55064</v>
      </c>
      <c r="Q289" s="68">
        <v>56061</v>
      </c>
      <c r="R289" s="68">
        <v>57023</v>
      </c>
      <c r="S289" s="68">
        <v>58023</v>
      </c>
      <c r="T289" s="68">
        <v>58968</v>
      </c>
      <c r="U289" s="68">
        <v>59488</v>
      </c>
      <c r="V289" s="68">
        <v>60053</v>
      </c>
      <c r="W289" s="68">
        <v>60603</v>
      </c>
      <c r="X289" s="68">
        <v>61158</v>
      </c>
      <c r="Y289" s="68">
        <v>62207</v>
      </c>
      <c r="Z289" s="68">
        <v>62749</v>
      </c>
      <c r="AA289" s="68">
        <v>63298</v>
      </c>
      <c r="AB289" s="68">
        <v>63850</v>
      </c>
      <c r="AC289" s="68">
        <v>64410</v>
      </c>
      <c r="AD289" s="68">
        <f t="shared" si="3"/>
        <v>64410</v>
      </c>
      <c r="AE289" s="68">
        <f t="shared" si="3"/>
        <v>64410</v>
      </c>
      <c r="AF289" s="68">
        <f t="shared" si="3"/>
        <v>64410</v>
      </c>
    </row>
    <row r="290" spans="1:32" s="3" customFormat="1">
      <c r="A290" s="16" t="s">
        <v>67</v>
      </c>
      <c r="B290" s="68">
        <v>43235</v>
      </c>
      <c r="C290" s="68">
        <v>43640</v>
      </c>
      <c r="D290" s="68">
        <v>43743</v>
      </c>
      <c r="E290" s="68">
        <v>44043</v>
      </c>
      <c r="F290" s="68">
        <v>44254</v>
      </c>
      <c r="G290" s="68">
        <v>44465</v>
      </c>
      <c r="H290" s="68">
        <v>45429</v>
      </c>
      <c r="I290" s="68">
        <v>46428</v>
      </c>
      <c r="J290" s="68">
        <v>47392</v>
      </c>
      <c r="K290" s="68">
        <v>48391</v>
      </c>
      <c r="L290" s="68">
        <v>49355</v>
      </c>
      <c r="M290" s="68">
        <v>50351</v>
      </c>
      <c r="N290" s="68">
        <v>51318</v>
      </c>
      <c r="O290" s="68">
        <v>52314</v>
      </c>
      <c r="P290" s="68">
        <v>53280</v>
      </c>
      <c r="Q290" s="68">
        <v>54277</v>
      </c>
      <c r="R290" s="68">
        <v>55253</v>
      </c>
      <c r="S290" s="68">
        <v>56239</v>
      </c>
      <c r="T290" s="68">
        <v>57182</v>
      </c>
      <c r="U290" s="68">
        <v>57706</v>
      </c>
      <c r="V290" s="68">
        <v>58233</v>
      </c>
      <c r="W290" s="68">
        <v>58764</v>
      </c>
      <c r="X290" s="68">
        <v>59303</v>
      </c>
      <c r="Y290" s="68">
        <v>60316</v>
      </c>
      <c r="Z290" s="68">
        <v>60840</v>
      </c>
      <c r="AA290" s="68">
        <v>61370</v>
      </c>
      <c r="AB290" s="68">
        <v>61905</v>
      </c>
      <c r="AC290" s="68">
        <v>62445</v>
      </c>
      <c r="AD290" s="68">
        <f t="shared" si="3"/>
        <v>62445</v>
      </c>
      <c r="AE290" s="68">
        <f t="shared" si="3"/>
        <v>62445</v>
      </c>
      <c r="AF290" s="68">
        <f t="shared" si="3"/>
        <v>62445</v>
      </c>
    </row>
    <row r="291" spans="1:32" s="24" customFormat="1" ht="18" thickBot="1">
      <c r="B291" s="25" t="s">
        <v>41</v>
      </c>
      <c r="C291" s="25" t="s">
        <v>120</v>
      </c>
    </row>
    <row r="292" spans="1:32" s="3" customFormat="1" ht="13.5" thickTop="1">
      <c r="A292" s="16" t="s">
        <v>63</v>
      </c>
      <c r="B292" s="29">
        <v>54159</v>
      </c>
      <c r="C292" s="29">
        <v>54697</v>
      </c>
      <c r="D292" s="29">
        <v>55041</v>
      </c>
      <c r="E292" s="29">
        <v>55365</v>
      </c>
      <c r="F292" s="29">
        <v>55721</v>
      </c>
      <c r="G292" s="29">
        <v>56025</v>
      </c>
      <c r="H292" s="29">
        <v>57891</v>
      </c>
      <c r="I292" s="29">
        <v>59220</v>
      </c>
      <c r="J292" s="29">
        <v>60548</v>
      </c>
      <c r="K292" s="29">
        <v>61877</v>
      </c>
      <c r="L292" s="29">
        <v>63206</v>
      </c>
      <c r="M292" s="29">
        <v>65148</v>
      </c>
      <c r="N292" s="29">
        <v>66490</v>
      </c>
      <c r="O292" s="29">
        <v>67830</v>
      </c>
      <c r="P292" s="29">
        <v>69171</v>
      </c>
      <c r="Q292" s="29">
        <v>71179</v>
      </c>
      <c r="R292" s="29">
        <v>72532</v>
      </c>
      <c r="S292" s="29">
        <v>73886</v>
      </c>
      <c r="T292" s="29">
        <v>74572</v>
      </c>
      <c r="U292" s="29">
        <v>75966</v>
      </c>
      <c r="V292" s="29">
        <v>77382</v>
      </c>
      <c r="W292" s="29">
        <v>78102</v>
      </c>
      <c r="X292" s="29">
        <v>78829</v>
      </c>
      <c r="Y292" s="29">
        <v>79562</v>
      </c>
      <c r="Z292" s="29">
        <v>81752</v>
      </c>
      <c r="AA292" s="29">
        <v>82482</v>
      </c>
      <c r="AB292" s="29">
        <v>83212</v>
      </c>
      <c r="AC292" s="29">
        <v>83942</v>
      </c>
      <c r="AD292" s="29">
        <v>83942</v>
      </c>
      <c r="AE292" s="29">
        <v>83942</v>
      </c>
      <c r="AF292" s="29">
        <v>83942</v>
      </c>
    </row>
    <row r="293" spans="1:32" s="3" customFormat="1">
      <c r="A293" s="16" t="s">
        <v>64</v>
      </c>
      <c r="B293" s="29">
        <v>50519</v>
      </c>
      <c r="C293" s="29">
        <v>50766</v>
      </c>
      <c r="D293" s="29">
        <v>50844</v>
      </c>
      <c r="E293" s="29">
        <v>50915</v>
      </c>
      <c r="F293" s="29">
        <v>51020</v>
      </c>
      <c r="G293" s="29">
        <v>51090</v>
      </c>
      <c r="H293" s="29">
        <v>52578</v>
      </c>
      <c r="I293" s="29">
        <v>53573</v>
      </c>
      <c r="J293" s="29">
        <v>54570</v>
      </c>
      <c r="K293" s="29">
        <v>55567</v>
      </c>
      <c r="L293" s="29">
        <v>56564</v>
      </c>
      <c r="M293" s="29">
        <v>58107</v>
      </c>
      <c r="N293" s="29">
        <v>59113</v>
      </c>
      <c r="O293" s="29">
        <v>60119</v>
      </c>
      <c r="P293" s="29">
        <v>61125</v>
      </c>
      <c r="Q293" s="29">
        <v>62717</v>
      </c>
      <c r="R293" s="29">
        <v>63732</v>
      </c>
      <c r="S293" s="29">
        <v>64747</v>
      </c>
      <c r="T293" s="29">
        <v>65342</v>
      </c>
      <c r="U293" s="29">
        <v>65942</v>
      </c>
      <c r="V293" s="29">
        <v>67791</v>
      </c>
      <c r="W293" s="29">
        <v>68414</v>
      </c>
      <c r="X293" s="29">
        <v>69044</v>
      </c>
      <c r="Y293" s="29">
        <v>69680</v>
      </c>
      <c r="Z293" s="29">
        <v>71598</v>
      </c>
      <c r="AA293" s="29">
        <v>72238</v>
      </c>
      <c r="AB293" s="29">
        <v>72877</v>
      </c>
      <c r="AC293" s="29">
        <v>73516</v>
      </c>
      <c r="AD293" s="29">
        <v>73516</v>
      </c>
      <c r="AE293" s="29">
        <v>73516</v>
      </c>
      <c r="AF293" s="29">
        <v>73516</v>
      </c>
    </row>
    <row r="294" spans="1:32" s="3" customFormat="1">
      <c r="A294" s="16" t="s">
        <v>65</v>
      </c>
      <c r="B294" s="29">
        <v>46879</v>
      </c>
      <c r="C294" s="29">
        <v>47192</v>
      </c>
      <c r="D294" s="29">
        <v>47346</v>
      </c>
      <c r="E294" s="29">
        <v>47491</v>
      </c>
      <c r="F294" s="29">
        <v>47664</v>
      </c>
      <c r="G294" s="29">
        <v>47800</v>
      </c>
      <c r="H294" s="29">
        <v>49257</v>
      </c>
      <c r="I294" s="29">
        <v>50252</v>
      </c>
      <c r="J294" s="29">
        <v>51248</v>
      </c>
      <c r="K294" s="29">
        <v>52245</v>
      </c>
      <c r="L294" s="29">
        <v>53242</v>
      </c>
      <c r="M294" s="29">
        <v>54754</v>
      </c>
      <c r="N294" s="29">
        <v>55760</v>
      </c>
      <c r="O294" s="29">
        <v>56766</v>
      </c>
      <c r="P294" s="29">
        <v>57771</v>
      </c>
      <c r="Q294" s="29">
        <v>59333</v>
      </c>
      <c r="R294" s="29">
        <v>60348</v>
      </c>
      <c r="S294" s="29">
        <v>61362</v>
      </c>
      <c r="T294" s="29">
        <v>61923</v>
      </c>
      <c r="U294" s="29">
        <v>62489</v>
      </c>
      <c r="V294" s="29">
        <v>64239</v>
      </c>
      <c r="W294" s="29">
        <v>64827</v>
      </c>
      <c r="X294" s="29">
        <v>65421</v>
      </c>
      <c r="Y294" s="29">
        <v>66021</v>
      </c>
      <c r="Z294" s="29">
        <v>67838</v>
      </c>
      <c r="AA294" s="29">
        <v>68444</v>
      </c>
      <c r="AB294" s="29">
        <v>69050</v>
      </c>
      <c r="AC294" s="29">
        <v>69656</v>
      </c>
      <c r="AD294" s="29">
        <v>69656</v>
      </c>
      <c r="AE294" s="29">
        <v>69656</v>
      </c>
      <c r="AF294" s="29">
        <v>69656</v>
      </c>
    </row>
    <row r="295" spans="1:32" s="3" customFormat="1">
      <c r="A295" s="16" t="s">
        <v>66</v>
      </c>
      <c r="B295" s="29">
        <v>43239</v>
      </c>
      <c r="C295" s="29">
        <v>43512</v>
      </c>
      <c r="D295" s="29">
        <v>43674</v>
      </c>
      <c r="E295" s="29">
        <v>43791</v>
      </c>
      <c r="F295" s="29">
        <v>43971</v>
      </c>
      <c r="G295" s="29">
        <v>44084</v>
      </c>
      <c r="H295" s="29">
        <v>45437</v>
      </c>
      <c r="I295" s="29">
        <v>46333</v>
      </c>
      <c r="J295" s="29">
        <v>47263</v>
      </c>
      <c r="K295" s="29">
        <v>48159</v>
      </c>
      <c r="L295" s="29">
        <v>49091</v>
      </c>
      <c r="M295" s="29">
        <v>50462</v>
      </c>
      <c r="N295" s="29">
        <v>51402</v>
      </c>
      <c r="O295" s="29">
        <v>52307</v>
      </c>
      <c r="P295" s="29">
        <v>53246</v>
      </c>
      <c r="Q295" s="29">
        <v>54662</v>
      </c>
      <c r="R295" s="29">
        <v>55609</v>
      </c>
      <c r="S295" s="29">
        <v>56523</v>
      </c>
      <c r="T295" s="29">
        <v>57035</v>
      </c>
      <c r="U295" s="29">
        <v>57552</v>
      </c>
      <c r="V295" s="29">
        <v>59160</v>
      </c>
      <c r="W295" s="29">
        <v>59696</v>
      </c>
      <c r="X295" s="29">
        <v>60238</v>
      </c>
      <c r="Y295" s="29">
        <v>60786</v>
      </c>
      <c r="Z295" s="29">
        <v>62459</v>
      </c>
      <c r="AA295" s="29">
        <v>63017</v>
      </c>
      <c r="AB295" s="29">
        <v>63574</v>
      </c>
      <c r="AC295" s="29">
        <v>64132</v>
      </c>
      <c r="AD295" s="29">
        <v>64132</v>
      </c>
      <c r="AE295" s="29">
        <v>64132</v>
      </c>
      <c r="AF295" s="29">
        <v>64132</v>
      </c>
    </row>
    <row r="296" spans="1:32" s="3" customFormat="1">
      <c r="A296" s="16" t="s">
        <v>67</v>
      </c>
      <c r="B296" s="29">
        <v>41600</v>
      </c>
      <c r="C296" s="29">
        <v>41724</v>
      </c>
      <c r="D296" s="29">
        <v>41926</v>
      </c>
      <c r="E296" s="29">
        <v>42080</v>
      </c>
      <c r="F296" s="29">
        <v>42294</v>
      </c>
      <c r="G296" s="29">
        <v>42438</v>
      </c>
      <c r="H296" s="29">
        <v>43776</v>
      </c>
      <c r="I296" s="29">
        <v>44673</v>
      </c>
      <c r="J296" s="29">
        <v>45603</v>
      </c>
      <c r="K296" s="29">
        <v>46498</v>
      </c>
      <c r="L296" s="29">
        <v>47430</v>
      </c>
      <c r="M296" s="29">
        <v>48785</v>
      </c>
      <c r="N296" s="29">
        <v>49726</v>
      </c>
      <c r="O296" s="29">
        <v>50631</v>
      </c>
      <c r="P296" s="29">
        <v>51569</v>
      </c>
      <c r="Q296" s="29">
        <v>52969</v>
      </c>
      <c r="R296" s="29">
        <v>53917</v>
      </c>
      <c r="S296" s="29">
        <v>54831</v>
      </c>
      <c r="T296" s="29">
        <v>55325</v>
      </c>
      <c r="U296" s="29">
        <v>55825</v>
      </c>
      <c r="V296" s="29">
        <v>57384</v>
      </c>
      <c r="W296" s="29">
        <v>57902</v>
      </c>
      <c r="X296" s="29">
        <v>58427</v>
      </c>
      <c r="Y296" s="29">
        <v>58957</v>
      </c>
      <c r="Z296" s="29">
        <v>60580</v>
      </c>
      <c r="AA296" s="29">
        <v>61121</v>
      </c>
      <c r="AB296" s="29">
        <v>61661</v>
      </c>
      <c r="AC296" s="29">
        <v>62202</v>
      </c>
      <c r="AD296" s="29">
        <v>62202</v>
      </c>
      <c r="AE296" s="29">
        <v>62202</v>
      </c>
      <c r="AF296" s="29">
        <v>62202</v>
      </c>
    </row>
    <row r="297" spans="1:32" s="24" customFormat="1" ht="18" thickBot="1">
      <c r="B297" s="25" t="s">
        <v>43</v>
      </c>
      <c r="C297" s="25" t="s">
        <v>106</v>
      </c>
    </row>
    <row r="298" spans="1:32" s="3" customFormat="1" ht="13.5" thickTop="1">
      <c r="A298" s="16" t="s">
        <v>63</v>
      </c>
      <c r="B298" s="4">
        <v>52926</v>
      </c>
      <c r="C298" s="4">
        <v>53443</v>
      </c>
      <c r="D298" s="4">
        <v>53774</v>
      </c>
      <c r="E298" s="4">
        <v>54086</v>
      </c>
      <c r="F298" s="4">
        <v>54428</v>
      </c>
      <c r="G298" s="4">
        <v>54720</v>
      </c>
      <c r="H298" s="4">
        <v>55984</v>
      </c>
      <c r="I298" s="4">
        <v>57250</v>
      </c>
      <c r="J298" s="4">
        <v>58515</v>
      </c>
      <c r="K298" s="4">
        <v>59780</v>
      </c>
      <c r="L298" s="4">
        <v>61046</v>
      </c>
      <c r="M298" s="4">
        <v>62310</v>
      </c>
      <c r="N298" s="4">
        <v>63576</v>
      </c>
      <c r="O298" s="4">
        <v>64841</v>
      </c>
      <c r="P298" s="4">
        <v>66106</v>
      </c>
      <c r="Q298" s="4">
        <v>67372</v>
      </c>
      <c r="R298" s="4">
        <v>68637</v>
      </c>
      <c r="S298" s="4">
        <v>69902</v>
      </c>
      <c r="T298" s="4">
        <v>70541</v>
      </c>
      <c r="U298" s="4">
        <v>71189</v>
      </c>
      <c r="V298" s="4">
        <v>71841</v>
      </c>
      <c r="W298" s="4">
        <v>72503</v>
      </c>
      <c r="X298" s="4">
        <v>73170</v>
      </c>
      <c r="Y298" s="4">
        <v>73843</v>
      </c>
      <c r="Z298" s="4">
        <v>73843</v>
      </c>
      <c r="AA298" s="4">
        <v>74523</v>
      </c>
      <c r="AB298" s="4">
        <v>74523</v>
      </c>
      <c r="AC298" s="4">
        <v>74523</v>
      </c>
      <c r="AD298" s="4">
        <v>75210</v>
      </c>
      <c r="AE298" s="11"/>
      <c r="AF298" s="11"/>
    </row>
    <row r="299" spans="1:32" s="3" customFormat="1">
      <c r="A299" s="16" t="s">
        <v>64</v>
      </c>
      <c r="B299" s="4">
        <v>49426</v>
      </c>
      <c r="C299" s="4">
        <v>49663</v>
      </c>
      <c r="D299" s="4">
        <v>49738</v>
      </c>
      <c r="E299" s="4">
        <v>49807</v>
      </c>
      <c r="F299" s="4">
        <v>49908</v>
      </c>
      <c r="G299" s="4">
        <v>49975</v>
      </c>
      <c r="H299" s="4">
        <v>50924</v>
      </c>
      <c r="I299" s="4">
        <v>51872</v>
      </c>
      <c r="J299" s="4">
        <v>52821</v>
      </c>
      <c r="K299" s="4">
        <v>53770</v>
      </c>
      <c r="L299" s="4">
        <v>54720</v>
      </c>
      <c r="M299" s="4">
        <v>55668</v>
      </c>
      <c r="N299" s="4">
        <v>56617</v>
      </c>
      <c r="O299" s="4">
        <v>57566</v>
      </c>
      <c r="P299" s="4">
        <v>58515</v>
      </c>
      <c r="Q299" s="4">
        <v>59464</v>
      </c>
      <c r="R299" s="4">
        <v>60413</v>
      </c>
      <c r="S299" s="4">
        <v>61361</v>
      </c>
      <c r="T299" s="4">
        <v>61917</v>
      </c>
      <c r="U299" s="4">
        <v>62478</v>
      </c>
      <c r="V299" s="4">
        <v>63044</v>
      </c>
      <c r="W299" s="4">
        <v>63615</v>
      </c>
      <c r="X299" s="4">
        <v>64193</v>
      </c>
      <c r="Y299" s="4">
        <v>64777</v>
      </c>
      <c r="Z299" s="4">
        <v>64777</v>
      </c>
      <c r="AA299" s="4">
        <v>65366</v>
      </c>
      <c r="AB299" s="4">
        <v>65366</v>
      </c>
      <c r="AC299" s="4">
        <v>65366</v>
      </c>
      <c r="AD299" s="4">
        <v>65962</v>
      </c>
      <c r="AE299" s="11"/>
      <c r="AF299" s="11"/>
    </row>
    <row r="300" spans="1:32" s="3" customFormat="1">
      <c r="A300" s="16" t="s">
        <v>65</v>
      </c>
      <c r="B300" s="4">
        <v>45926</v>
      </c>
      <c r="C300" s="4">
        <v>46227</v>
      </c>
      <c r="D300" s="4">
        <v>46375</v>
      </c>
      <c r="E300" s="4">
        <v>46514</v>
      </c>
      <c r="F300" s="4">
        <v>46681</v>
      </c>
      <c r="G300" s="4">
        <v>46812</v>
      </c>
      <c r="H300" s="4">
        <v>47761</v>
      </c>
      <c r="I300" s="4">
        <v>48709</v>
      </c>
      <c r="J300" s="4">
        <v>49658</v>
      </c>
      <c r="K300" s="4">
        <v>50607</v>
      </c>
      <c r="L300" s="4">
        <v>51557</v>
      </c>
      <c r="M300" s="4">
        <v>52505</v>
      </c>
      <c r="N300" s="4">
        <v>53454</v>
      </c>
      <c r="O300" s="4">
        <v>54403</v>
      </c>
      <c r="P300" s="4">
        <v>55352</v>
      </c>
      <c r="Q300" s="4">
        <v>56301</v>
      </c>
      <c r="R300" s="4">
        <v>57250</v>
      </c>
      <c r="S300" s="4">
        <v>58198</v>
      </c>
      <c r="T300" s="4">
        <v>58722</v>
      </c>
      <c r="U300" s="4">
        <v>59251</v>
      </c>
      <c r="V300" s="4">
        <v>59785</v>
      </c>
      <c r="W300" s="4">
        <v>60324</v>
      </c>
      <c r="X300" s="4">
        <v>60869</v>
      </c>
      <c r="Y300" s="4">
        <v>61419</v>
      </c>
      <c r="Z300" s="4">
        <v>61419</v>
      </c>
      <c r="AA300" s="4">
        <v>61975</v>
      </c>
      <c r="AB300" s="4">
        <v>61975</v>
      </c>
      <c r="AC300" s="4">
        <v>61975</v>
      </c>
      <c r="AD300" s="4">
        <v>62536</v>
      </c>
      <c r="AE300" s="11"/>
      <c r="AF300" s="11"/>
    </row>
    <row r="301" spans="1:32" s="3" customFormat="1">
      <c r="A301" s="16" t="s">
        <v>66</v>
      </c>
      <c r="B301" s="4">
        <v>42426</v>
      </c>
      <c r="C301" s="4">
        <v>42688</v>
      </c>
      <c r="D301" s="4">
        <v>42844</v>
      </c>
      <c r="E301" s="4">
        <v>42957</v>
      </c>
      <c r="F301" s="4">
        <v>43130</v>
      </c>
      <c r="G301" s="4">
        <v>43238</v>
      </c>
      <c r="H301" s="4">
        <v>44123</v>
      </c>
      <c r="I301" s="4">
        <v>44977</v>
      </c>
      <c r="J301" s="4">
        <v>45862</v>
      </c>
      <c r="K301" s="4">
        <v>46716</v>
      </c>
      <c r="L301" s="4">
        <v>47603</v>
      </c>
      <c r="M301" s="4">
        <v>48456</v>
      </c>
      <c r="N301" s="4">
        <v>49342</v>
      </c>
      <c r="O301" s="4">
        <v>50196</v>
      </c>
      <c r="P301" s="4">
        <v>51082</v>
      </c>
      <c r="Q301" s="4">
        <v>51936</v>
      </c>
      <c r="R301" s="4">
        <v>52821</v>
      </c>
      <c r="S301" s="4">
        <v>53675</v>
      </c>
      <c r="T301" s="4">
        <v>54154</v>
      </c>
      <c r="U301" s="4">
        <v>54637</v>
      </c>
      <c r="V301" s="4">
        <v>55125</v>
      </c>
      <c r="W301" s="4">
        <v>55617</v>
      </c>
      <c r="X301" s="4">
        <v>56115</v>
      </c>
      <c r="Y301" s="4">
        <v>56617</v>
      </c>
      <c r="Z301" s="4">
        <v>56617</v>
      </c>
      <c r="AA301" s="4">
        <v>57125</v>
      </c>
      <c r="AB301" s="4">
        <v>57125</v>
      </c>
      <c r="AC301" s="4">
        <v>57125</v>
      </c>
      <c r="AD301" s="4">
        <v>57638</v>
      </c>
      <c r="AE301" s="11"/>
      <c r="AF301" s="11"/>
    </row>
    <row r="302" spans="1:32" s="3" customFormat="1">
      <c r="A302" s="16" t="s">
        <v>67</v>
      </c>
      <c r="B302" s="4">
        <v>40850</v>
      </c>
      <c r="C302" s="4">
        <v>40969</v>
      </c>
      <c r="D302" s="4">
        <v>41162</v>
      </c>
      <c r="E302" s="4">
        <v>41312</v>
      </c>
      <c r="F302" s="4">
        <v>41517</v>
      </c>
      <c r="G302" s="4">
        <v>41656</v>
      </c>
      <c r="H302" s="4">
        <v>42541</v>
      </c>
      <c r="I302" s="4">
        <v>43396</v>
      </c>
      <c r="J302" s="4">
        <v>44281</v>
      </c>
      <c r="K302" s="4">
        <v>45135</v>
      </c>
      <c r="L302" s="4">
        <v>46021</v>
      </c>
      <c r="M302" s="4">
        <v>46874</v>
      </c>
      <c r="N302" s="4">
        <v>47761</v>
      </c>
      <c r="O302" s="4">
        <v>48615</v>
      </c>
      <c r="P302" s="4">
        <v>49500</v>
      </c>
      <c r="Q302" s="4">
        <v>50354</v>
      </c>
      <c r="R302" s="4">
        <v>51240</v>
      </c>
      <c r="S302" s="4">
        <v>52094</v>
      </c>
      <c r="T302" s="4">
        <v>52556</v>
      </c>
      <c r="U302" s="4">
        <v>53023</v>
      </c>
      <c r="V302" s="4">
        <v>53496</v>
      </c>
      <c r="W302" s="4">
        <v>53971</v>
      </c>
      <c r="X302" s="4">
        <v>54453</v>
      </c>
      <c r="Y302" s="4">
        <v>54939</v>
      </c>
      <c r="Z302" s="4">
        <v>54939</v>
      </c>
      <c r="AA302" s="4">
        <v>55429</v>
      </c>
      <c r="AB302" s="4">
        <v>55429</v>
      </c>
      <c r="AC302" s="4">
        <v>55429</v>
      </c>
      <c r="AD302" s="4">
        <v>55925</v>
      </c>
      <c r="AE302" s="11"/>
      <c r="AF302" s="11"/>
    </row>
    <row r="303" spans="1:32" s="24" customFormat="1" ht="18" thickBot="1">
      <c r="B303" s="25" t="s">
        <v>44</v>
      </c>
      <c r="C303" s="25" t="s">
        <v>107</v>
      </c>
    </row>
    <row r="304" spans="1:32" s="3" customFormat="1" ht="13.5" thickTop="1">
      <c r="A304" s="16" t="s">
        <v>63</v>
      </c>
      <c r="B304" s="4">
        <v>53099</v>
      </c>
      <c r="C304" s="4">
        <v>53099</v>
      </c>
      <c r="D304" s="4">
        <v>53099</v>
      </c>
      <c r="E304" s="4">
        <v>53637</v>
      </c>
      <c r="F304" s="4">
        <v>53981</v>
      </c>
      <c r="G304" s="4">
        <v>54306</v>
      </c>
      <c r="H304" s="4">
        <v>55134</v>
      </c>
      <c r="I304" s="4">
        <v>56400</v>
      </c>
      <c r="J304" s="4">
        <v>57665</v>
      </c>
      <c r="K304" s="4">
        <v>58930</v>
      </c>
      <c r="L304" s="4">
        <v>60196</v>
      </c>
      <c r="M304" s="4">
        <v>61460</v>
      </c>
      <c r="N304" s="4">
        <v>62726</v>
      </c>
      <c r="O304" s="4">
        <v>63991</v>
      </c>
      <c r="P304" s="4">
        <v>65256</v>
      </c>
      <c r="Q304" s="4">
        <v>66522</v>
      </c>
      <c r="R304" s="4">
        <v>67787</v>
      </c>
      <c r="S304" s="4">
        <v>69052</v>
      </c>
      <c r="T304" s="4">
        <v>69693</v>
      </c>
      <c r="U304" s="4">
        <v>70761</v>
      </c>
      <c r="V304" s="4">
        <v>71428</v>
      </c>
      <c r="W304" s="4">
        <v>72099</v>
      </c>
      <c r="X304" s="4">
        <v>72781</v>
      </c>
      <c r="Y304" s="4">
        <v>73466</v>
      </c>
      <c r="Z304" s="4">
        <v>74161</v>
      </c>
      <c r="AA304" s="4">
        <v>74861</v>
      </c>
      <c r="AB304" s="4">
        <v>74861</v>
      </c>
      <c r="AC304" s="4">
        <v>74861</v>
      </c>
      <c r="AD304" s="4">
        <v>74861</v>
      </c>
      <c r="AE304" s="4">
        <v>74861</v>
      </c>
      <c r="AF304" s="4">
        <v>74861</v>
      </c>
    </row>
    <row r="305" spans="1:32" s="3" customFormat="1">
      <c r="A305" s="16" t="s">
        <v>64</v>
      </c>
      <c r="B305" s="4">
        <v>49457</v>
      </c>
      <c r="C305" s="4">
        <v>49457</v>
      </c>
      <c r="D305" s="4">
        <v>49457</v>
      </c>
      <c r="E305" s="4">
        <v>49704</v>
      </c>
      <c r="F305" s="4">
        <v>49782</v>
      </c>
      <c r="G305" s="4">
        <v>49854</v>
      </c>
      <c r="H305" s="4">
        <v>50074</v>
      </c>
      <c r="I305" s="4">
        <v>51022</v>
      </c>
      <c r="J305" s="4">
        <v>51971</v>
      </c>
      <c r="K305" s="4">
        <v>52921</v>
      </c>
      <c r="L305" s="4">
        <v>53870</v>
      </c>
      <c r="M305" s="4">
        <v>54818</v>
      </c>
      <c r="N305" s="4">
        <v>55767</v>
      </c>
      <c r="O305" s="4">
        <v>56716</v>
      </c>
      <c r="P305" s="4">
        <v>57665</v>
      </c>
      <c r="Q305" s="4">
        <v>58614</v>
      </c>
      <c r="R305" s="4">
        <v>59563</v>
      </c>
      <c r="S305" s="4">
        <v>60511</v>
      </c>
      <c r="T305" s="4">
        <v>61067</v>
      </c>
      <c r="U305" s="4">
        <v>61874</v>
      </c>
      <c r="V305" s="4">
        <v>62455</v>
      </c>
      <c r="W305" s="4">
        <v>63038</v>
      </c>
      <c r="X305" s="4">
        <v>63625</v>
      </c>
      <c r="Y305" s="4">
        <v>64222</v>
      </c>
      <c r="Z305" s="4">
        <v>64820</v>
      </c>
      <c r="AA305" s="4">
        <v>65428</v>
      </c>
      <c r="AB305" s="4">
        <v>65428</v>
      </c>
      <c r="AC305" s="4">
        <v>65428</v>
      </c>
      <c r="AD305" s="4">
        <v>65428</v>
      </c>
      <c r="AE305" s="4">
        <v>65428</v>
      </c>
      <c r="AF305" s="4">
        <v>65428</v>
      </c>
    </row>
    <row r="306" spans="1:32" s="3" customFormat="1">
      <c r="A306" s="16" t="s">
        <v>65</v>
      </c>
      <c r="B306" s="4">
        <v>45816</v>
      </c>
      <c r="C306" s="4">
        <v>45816</v>
      </c>
      <c r="D306" s="4">
        <v>45816</v>
      </c>
      <c r="E306" s="4">
        <v>46129</v>
      </c>
      <c r="F306" s="4">
        <v>46283</v>
      </c>
      <c r="G306" s="4">
        <v>46428</v>
      </c>
      <c r="H306" s="4">
        <v>46911</v>
      </c>
      <c r="I306" s="4">
        <v>47859</v>
      </c>
      <c r="J306" s="4">
        <v>48808</v>
      </c>
      <c r="K306" s="4">
        <v>49757</v>
      </c>
      <c r="L306" s="4">
        <v>50707</v>
      </c>
      <c r="M306" s="4">
        <v>51655</v>
      </c>
      <c r="N306" s="4">
        <v>52604</v>
      </c>
      <c r="O306" s="4">
        <v>53553</v>
      </c>
      <c r="P306" s="4">
        <v>54501</v>
      </c>
      <c r="Q306" s="4">
        <v>55451</v>
      </c>
      <c r="R306" s="4">
        <v>56400</v>
      </c>
      <c r="S306" s="4">
        <v>57348</v>
      </c>
      <c r="T306" s="4">
        <v>57872</v>
      </c>
      <c r="U306" s="4">
        <v>58584</v>
      </c>
      <c r="V306" s="4">
        <v>59130</v>
      </c>
      <c r="W306" s="4">
        <v>59680</v>
      </c>
      <c r="X306" s="4">
        <v>60237</v>
      </c>
      <c r="Y306" s="4">
        <v>60796</v>
      </c>
      <c r="Z306" s="4">
        <v>61363</v>
      </c>
      <c r="AA306" s="4">
        <v>61934</v>
      </c>
      <c r="AB306" s="4">
        <v>61934</v>
      </c>
      <c r="AC306" s="4">
        <v>61934</v>
      </c>
      <c r="AD306" s="4">
        <v>61934</v>
      </c>
      <c r="AE306" s="4">
        <v>61934</v>
      </c>
      <c r="AF306" s="4">
        <v>61934</v>
      </c>
    </row>
    <row r="307" spans="1:32" s="3" customFormat="1">
      <c r="A307" s="16" t="s">
        <v>66</v>
      </c>
      <c r="B307" s="4">
        <v>42174</v>
      </c>
      <c r="C307" s="4">
        <v>42174</v>
      </c>
      <c r="D307" s="4">
        <v>42174</v>
      </c>
      <c r="E307" s="4">
        <v>42447</v>
      </c>
      <c r="F307" s="4">
        <v>42610</v>
      </c>
      <c r="G307" s="4">
        <v>42728</v>
      </c>
      <c r="H307" s="4">
        <v>43273</v>
      </c>
      <c r="I307" s="4">
        <v>44127</v>
      </c>
      <c r="J307" s="4">
        <v>45012</v>
      </c>
      <c r="K307" s="4">
        <v>45866</v>
      </c>
      <c r="L307" s="4">
        <v>46753</v>
      </c>
      <c r="M307" s="4">
        <v>47606</v>
      </c>
      <c r="N307" s="4">
        <v>48492</v>
      </c>
      <c r="O307" s="4">
        <v>49346</v>
      </c>
      <c r="P307" s="4">
        <v>50232</v>
      </c>
      <c r="Q307" s="4">
        <v>51086</v>
      </c>
      <c r="R307" s="4">
        <v>51971</v>
      </c>
      <c r="S307" s="4">
        <v>52825</v>
      </c>
      <c r="T307" s="4">
        <v>53304</v>
      </c>
      <c r="U307" s="4">
        <v>53878</v>
      </c>
      <c r="V307" s="4">
        <v>54375</v>
      </c>
      <c r="W307" s="4">
        <v>54879</v>
      </c>
      <c r="X307" s="4">
        <v>55386</v>
      </c>
      <c r="Y307" s="4">
        <v>55898</v>
      </c>
      <c r="Z307" s="4">
        <v>56415</v>
      </c>
      <c r="AA307" s="4">
        <v>56939</v>
      </c>
      <c r="AB307" s="4">
        <v>56939</v>
      </c>
      <c r="AC307" s="4">
        <v>56939</v>
      </c>
      <c r="AD307" s="4">
        <v>56939</v>
      </c>
      <c r="AE307" s="4">
        <v>56939</v>
      </c>
      <c r="AF307" s="4">
        <v>56939</v>
      </c>
    </row>
    <row r="308" spans="1:32" s="3" customFormat="1">
      <c r="A308" s="16" t="s">
        <v>67</v>
      </c>
      <c r="B308" s="4">
        <v>40536</v>
      </c>
      <c r="C308" s="4">
        <v>40536</v>
      </c>
      <c r="D308" s="4">
        <v>40536</v>
      </c>
      <c r="E308" s="4">
        <v>40659</v>
      </c>
      <c r="F308" s="4">
        <v>40860</v>
      </c>
      <c r="G308" s="4">
        <v>41015</v>
      </c>
      <c r="H308" s="4">
        <v>41691</v>
      </c>
      <c r="I308" s="4">
        <v>42546</v>
      </c>
      <c r="J308" s="4">
        <v>43431</v>
      </c>
      <c r="K308" s="4">
        <v>44285</v>
      </c>
      <c r="L308" s="4">
        <v>45171</v>
      </c>
      <c r="M308" s="4">
        <v>46024</v>
      </c>
      <c r="N308" s="4">
        <v>46911</v>
      </c>
      <c r="O308" s="4">
        <v>47765</v>
      </c>
      <c r="P308" s="4">
        <v>48650</v>
      </c>
      <c r="Q308" s="4">
        <v>49504</v>
      </c>
      <c r="R308" s="4">
        <v>50390</v>
      </c>
      <c r="S308" s="4">
        <v>51244</v>
      </c>
      <c r="T308" s="4">
        <v>51706</v>
      </c>
      <c r="U308" s="4">
        <v>52233</v>
      </c>
      <c r="V308" s="4">
        <v>52713</v>
      </c>
      <c r="W308" s="4">
        <v>53201</v>
      </c>
      <c r="X308" s="4">
        <v>53692</v>
      </c>
      <c r="Y308" s="4">
        <v>54188</v>
      </c>
      <c r="Z308" s="4">
        <v>54688</v>
      </c>
      <c r="AA308" s="4">
        <v>55195</v>
      </c>
      <c r="AB308" s="4">
        <v>55195</v>
      </c>
      <c r="AC308" s="4">
        <v>55195</v>
      </c>
      <c r="AD308" s="4">
        <v>55195</v>
      </c>
      <c r="AE308" s="4">
        <v>55195</v>
      </c>
      <c r="AF308" s="4">
        <v>55195</v>
      </c>
    </row>
    <row r="309" spans="1:32" s="3" customFormat="1" ht="18" thickBot="1">
      <c r="A309" s="24"/>
      <c r="B309" s="46" t="s">
        <v>42</v>
      </c>
      <c r="C309" s="25" t="s">
        <v>105</v>
      </c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4"/>
      <c r="AB309" s="4"/>
      <c r="AC309" s="4"/>
      <c r="AD309" s="4"/>
      <c r="AE309" s="4"/>
      <c r="AF309" s="4"/>
    </row>
    <row r="310" spans="1:32" s="3" customFormat="1" ht="13.5" thickTop="1">
      <c r="A310" s="33" t="s">
        <v>63</v>
      </c>
      <c r="B310" s="4">
        <v>52788</v>
      </c>
      <c r="C310" s="4">
        <v>54611</v>
      </c>
      <c r="D310" s="4">
        <v>56247</v>
      </c>
      <c r="E310" s="4">
        <v>56599</v>
      </c>
      <c r="F310" s="4">
        <v>56982</v>
      </c>
      <c r="G310" s="4">
        <v>57314</v>
      </c>
      <c r="H310" s="4">
        <v>58620</v>
      </c>
      <c r="I310" s="4">
        <v>59927</v>
      </c>
      <c r="J310" s="4">
        <v>61232</v>
      </c>
      <c r="K310" s="4">
        <v>62538</v>
      </c>
      <c r="L310" s="4">
        <v>63845</v>
      </c>
      <c r="M310" s="4">
        <v>65150</v>
      </c>
      <c r="N310" s="4">
        <v>66456</v>
      </c>
      <c r="O310" s="4">
        <v>67761</v>
      </c>
      <c r="P310" s="4">
        <v>69068</v>
      </c>
      <c r="Q310" s="4">
        <v>70374</v>
      </c>
      <c r="R310" s="4">
        <v>71680</v>
      </c>
      <c r="S310" s="4">
        <v>72985</v>
      </c>
      <c r="T310" s="4">
        <v>73648</v>
      </c>
      <c r="U310" s="4">
        <v>74315</v>
      </c>
      <c r="V310" s="4">
        <v>74989</v>
      </c>
      <c r="W310" s="4">
        <v>75671</v>
      </c>
      <c r="X310" s="4">
        <v>76358</v>
      </c>
      <c r="Y310" s="4">
        <v>77031</v>
      </c>
      <c r="Z310" s="34"/>
      <c r="AA310" s="4"/>
      <c r="AB310" s="4"/>
      <c r="AC310" s="4"/>
      <c r="AD310" s="4"/>
      <c r="AE310" s="4"/>
      <c r="AF310" s="4"/>
    </row>
    <row r="311" spans="1:32" s="3" customFormat="1">
      <c r="A311" s="33" t="s">
        <v>64</v>
      </c>
      <c r="B311" s="4">
        <v>49819</v>
      </c>
      <c r="C311" s="4">
        <v>51034</v>
      </c>
      <c r="D311" s="4">
        <v>52090</v>
      </c>
      <c r="E311" s="4">
        <v>52188</v>
      </c>
      <c r="F311" s="4">
        <v>52319</v>
      </c>
      <c r="G311" s="4">
        <v>52418</v>
      </c>
      <c r="H311" s="4">
        <v>53397</v>
      </c>
      <c r="I311" s="4">
        <v>54375</v>
      </c>
      <c r="J311" s="4">
        <v>55355</v>
      </c>
      <c r="K311" s="4">
        <v>56335</v>
      </c>
      <c r="L311" s="4">
        <v>57314</v>
      </c>
      <c r="M311" s="4">
        <v>58294</v>
      </c>
      <c r="N311" s="4">
        <v>59274</v>
      </c>
      <c r="O311" s="4">
        <v>60253</v>
      </c>
      <c r="P311" s="4">
        <v>61232</v>
      </c>
      <c r="Q311" s="4">
        <v>62212</v>
      </c>
      <c r="R311" s="4">
        <v>63191</v>
      </c>
      <c r="S311" s="4">
        <v>64170</v>
      </c>
      <c r="T311" s="4">
        <v>64743</v>
      </c>
      <c r="U311" s="4">
        <v>65323</v>
      </c>
      <c r="V311" s="4">
        <v>65907</v>
      </c>
      <c r="W311" s="4">
        <v>66497</v>
      </c>
      <c r="X311" s="4">
        <v>67094</v>
      </c>
      <c r="Y311" s="4">
        <v>67678</v>
      </c>
      <c r="Z311" s="34"/>
      <c r="AA311" s="4"/>
      <c r="AB311" s="4"/>
      <c r="AC311" s="4"/>
      <c r="AD311" s="4"/>
      <c r="AE311" s="4"/>
      <c r="AF311" s="4"/>
    </row>
    <row r="312" spans="1:32" s="3" customFormat="1">
      <c r="A312" s="33" t="s">
        <v>65</v>
      </c>
      <c r="B312" s="4">
        <v>46217</v>
      </c>
      <c r="C312" s="4">
        <v>47497</v>
      </c>
      <c r="D312" s="4">
        <v>48623</v>
      </c>
      <c r="E312" s="4">
        <v>48793</v>
      </c>
      <c r="F312" s="4">
        <v>48993</v>
      </c>
      <c r="G312" s="4">
        <v>49152</v>
      </c>
      <c r="H312" s="4">
        <v>50132</v>
      </c>
      <c r="I312" s="4">
        <v>51111</v>
      </c>
      <c r="J312" s="4">
        <v>52091</v>
      </c>
      <c r="K312" s="4">
        <v>53069</v>
      </c>
      <c r="L312" s="4">
        <v>54051</v>
      </c>
      <c r="M312" s="4">
        <v>55029</v>
      </c>
      <c r="N312" s="4">
        <v>56008</v>
      </c>
      <c r="O312" s="4">
        <v>56988</v>
      </c>
      <c r="P312" s="4">
        <v>57968</v>
      </c>
      <c r="Q312" s="4">
        <v>58947</v>
      </c>
      <c r="R312" s="4">
        <v>59927</v>
      </c>
      <c r="S312" s="4">
        <v>60906</v>
      </c>
      <c r="T312" s="4">
        <v>61445</v>
      </c>
      <c r="U312" s="4">
        <v>61991</v>
      </c>
      <c r="V312" s="4">
        <v>62544</v>
      </c>
      <c r="W312" s="4">
        <v>63102</v>
      </c>
      <c r="X312" s="4">
        <v>63662</v>
      </c>
      <c r="Y312" s="4">
        <v>64212</v>
      </c>
      <c r="Z312" s="34"/>
      <c r="AA312" s="4"/>
      <c r="AB312" s="4"/>
      <c r="AC312" s="4"/>
      <c r="AD312" s="4"/>
      <c r="AE312" s="4"/>
      <c r="AF312" s="4"/>
    </row>
    <row r="313" spans="1:32" s="3" customFormat="1">
      <c r="A313" s="33" t="s">
        <v>143</v>
      </c>
      <c r="B313" s="4">
        <v>42772</v>
      </c>
      <c r="C313" s="4">
        <v>43916</v>
      </c>
      <c r="D313" s="4">
        <v>44986</v>
      </c>
      <c r="E313" s="4">
        <v>45126</v>
      </c>
      <c r="F313" s="4">
        <v>45327</v>
      </c>
      <c r="G313" s="4">
        <v>45463</v>
      </c>
      <c r="H313" s="4">
        <v>46377</v>
      </c>
      <c r="I313" s="4">
        <v>47258</v>
      </c>
      <c r="J313" s="4">
        <v>48174</v>
      </c>
      <c r="K313" s="4">
        <v>49054</v>
      </c>
      <c r="L313" s="4">
        <v>49969</v>
      </c>
      <c r="M313" s="4">
        <v>50850</v>
      </c>
      <c r="N313" s="4">
        <v>51764</v>
      </c>
      <c r="O313" s="4">
        <v>52645</v>
      </c>
      <c r="P313" s="4">
        <v>53560</v>
      </c>
      <c r="Q313" s="4">
        <v>54441</v>
      </c>
      <c r="R313" s="4">
        <v>55355</v>
      </c>
      <c r="S313" s="4">
        <v>56237</v>
      </c>
      <c r="T313" s="4">
        <v>56733</v>
      </c>
      <c r="U313" s="4">
        <v>57230</v>
      </c>
      <c r="V313" s="4">
        <v>57733</v>
      </c>
      <c r="W313" s="4">
        <v>58242</v>
      </c>
      <c r="X313" s="4">
        <v>58755</v>
      </c>
      <c r="Y313" s="4">
        <v>59258</v>
      </c>
      <c r="Z313" s="34"/>
      <c r="AA313" s="4"/>
      <c r="AB313" s="4"/>
      <c r="AC313" s="4"/>
      <c r="AD313" s="4"/>
      <c r="AE313" s="4"/>
      <c r="AF313" s="4"/>
    </row>
    <row r="314" spans="1:32" s="3" customFormat="1">
      <c r="A314" s="33" t="s">
        <v>67</v>
      </c>
      <c r="B314" s="4">
        <v>41241</v>
      </c>
      <c r="C314" s="4">
        <v>42077</v>
      </c>
      <c r="D314" s="4">
        <v>43187</v>
      </c>
      <c r="E314" s="4">
        <v>43431</v>
      </c>
      <c r="F314" s="4">
        <v>43664</v>
      </c>
      <c r="G314" s="4">
        <v>43830</v>
      </c>
      <c r="H314" s="4">
        <v>44743</v>
      </c>
      <c r="I314" s="4">
        <v>45628</v>
      </c>
      <c r="J314" s="4">
        <v>46541</v>
      </c>
      <c r="K314" s="4">
        <v>47421</v>
      </c>
      <c r="L314" s="4">
        <v>48336</v>
      </c>
      <c r="M314" s="4">
        <v>49217</v>
      </c>
      <c r="N314" s="4">
        <v>50132</v>
      </c>
      <c r="O314" s="4">
        <v>51014</v>
      </c>
      <c r="P314" s="4">
        <v>51927</v>
      </c>
      <c r="Q314" s="4">
        <v>52808</v>
      </c>
      <c r="R314" s="4">
        <v>53723</v>
      </c>
      <c r="S314" s="4">
        <v>54604</v>
      </c>
      <c r="T314" s="4">
        <v>55082</v>
      </c>
      <c r="U314" s="4">
        <v>55563</v>
      </c>
      <c r="V314" s="4">
        <v>56052</v>
      </c>
      <c r="W314" s="4">
        <v>56542</v>
      </c>
      <c r="X314" s="4">
        <v>57039</v>
      </c>
      <c r="Y314" s="4">
        <v>57525</v>
      </c>
      <c r="Z314" s="34"/>
      <c r="AA314" s="4"/>
      <c r="AB314" s="4"/>
      <c r="AC314" s="4"/>
      <c r="AD314" s="4"/>
      <c r="AE314" s="4"/>
      <c r="AF314" s="4"/>
    </row>
    <row r="315" spans="1:32" s="24" customFormat="1" ht="18" thickBot="1">
      <c r="B315" s="25" t="s">
        <v>45</v>
      </c>
      <c r="C315" s="25" t="s">
        <v>108</v>
      </c>
    </row>
    <row r="316" spans="1:32" s="3" customFormat="1" ht="13.5" thickTop="1">
      <c r="A316" s="16" t="s">
        <v>63</v>
      </c>
      <c r="B316" s="69">
        <v>53832</v>
      </c>
      <c r="C316" s="69">
        <v>54387</v>
      </c>
      <c r="D316" s="69">
        <v>54743</v>
      </c>
      <c r="E316" s="69">
        <v>55079</v>
      </c>
      <c r="F316" s="69">
        <v>55446</v>
      </c>
      <c r="G316" s="69">
        <v>55760</v>
      </c>
      <c r="H316" s="69">
        <v>57119</v>
      </c>
      <c r="I316" s="69">
        <v>58480</v>
      </c>
      <c r="J316" s="69">
        <v>59840</v>
      </c>
      <c r="K316" s="69">
        <v>61200</v>
      </c>
      <c r="L316" s="69">
        <v>62561</v>
      </c>
      <c r="M316" s="69">
        <v>63920</v>
      </c>
      <c r="N316" s="69">
        <v>65280</v>
      </c>
      <c r="O316" s="69">
        <v>66640</v>
      </c>
      <c r="P316" s="69">
        <v>68000</v>
      </c>
      <c r="Q316" s="69">
        <v>69361</v>
      </c>
      <c r="R316" s="69">
        <v>70721</v>
      </c>
      <c r="S316" s="69">
        <v>72081</v>
      </c>
      <c r="T316" s="69">
        <v>72770</v>
      </c>
      <c r="U316" s="69">
        <v>73464</v>
      </c>
      <c r="V316" s="69">
        <v>74167</v>
      </c>
      <c r="W316" s="69">
        <v>74877</v>
      </c>
      <c r="X316" s="69">
        <v>75594</v>
      </c>
      <c r="Y316" s="69">
        <v>76317</v>
      </c>
      <c r="Z316" s="69">
        <v>76817</v>
      </c>
      <c r="AA316" s="5"/>
      <c r="AB316" s="5"/>
      <c r="AC316" s="5"/>
      <c r="AD316" s="5"/>
      <c r="AE316" s="5"/>
      <c r="AF316" s="5"/>
    </row>
    <row r="317" spans="1:32" s="3" customFormat="1">
      <c r="A317" s="16" t="s">
        <v>64</v>
      </c>
      <c r="B317" s="69">
        <v>50069</v>
      </c>
      <c r="C317" s="69">
        <v>50324</v>
      </c>
      <c r="D317" s="69">
        <v>50405</v>
      </c>
      <c r="E317" s="69">
        <v>50479</v>
      </c>
      <c r="F317" s="69">
        <v>50587</v>
      </c>
      <c r="G317" s="69">
        <v>50659</v>
      </c>
      <c r="H317" s="69">
        <v>51680</v>
      </c>
      <c r="I317" s="69">
        <v>52699</v>
      </c>
      <c r="J317" s="69">
        <v>53719</v>
      </c>
      <c r="K317" s="69">
        <v>54739</v>
      </c>
      <c r="L317" s="69">
        <v>55760</v>
      </c>
      <c r="M317" s="69">
        <v>56779</v>
      </c>
      <c r="N317" s="69">
        <v>57800</v>
      </c>
      <c r="O317" s="69">
        <v>58820</v>
      </c>
      <c r="P317" s="69">
        <v>59840</v>
      </c>
      <c r="Q317" s="69">
        <v>60860</v>
      </c>
      <c r="R317" s="69">
        <v>61880</v>
      </c>
      <c r="S317" s="69">
        <v>62899</v>
      </c>
      <c r="T317" s="69">
        <v>63497</v>
      </c>
      <c r="U317" s="69">
        <v>64100</v>
      </c>
      <c r="V317" s="69">
        <v>64709</v>
      </c>
      <c r="W317" s="69">
        <v>65322</v>
      </c>
      <c r="X317" s="69">
        <v>65944</v>
      </c>
      <c r="Y317" s="69">
        <v>66572</v>
      </c>
      <c r="Z317" s="69">
        <v>67072</v>
      </c>
      <c r="AA317" s="5"/>
      <c r="AB317" s="5"/>
      <c r="AC317" s="5"/>
      <c r="AD317" s="5"/>
      <c r="AE317" s="5"/>
      <c r="AF317" s="5"/>
    </row>
    <row r="318" spans="1:32" s="3" customFormat="1">
      <c r="A318" s="16" t="s">
        <v>65</v>
      </c>
      <c r="B318" s="69">
        <v>46307</v>
      </c>
      <c r="C318" s="69">
        <v>46630</v>
      </c>
      <c r="D318" s="69">
        <v>46789</v>
      </c>
      <c r="E318" s="69">
        <v>46939</v>
      </c>
      <c r="F318" s="69">
        <v>47118</v>
      </c>
      <c r="G318" s="69">
        <v>47259</v>
      </c>
      <c r="H318" s="69">
        <v>48279</v>
      </c>
      <c r="I318" s="69">
        <v>49298</v>
      </c>
      <c r="J318" s="69">
        <v>50319</v>
      </c>
      <c r="K318" s="69">
        <v>51339</v>
      </c>
      <c r="L318" s="69">
        <v>52360</v>
      </c>
      <c r="M318" s="69">
        <v>53379</v>
      </c>
      <c r="N318" s="69">
        <v>54399</v>
      </c>
      <c r="O318" s="69">
        <v>55419</v>
      </c>
      <c r="P318" s="69">
        <v>56440</v>
      </c>
      <c r="Q318" s="69">
        <v>57460</v>
      </c>
      <c r="R318" s="69">
        <v>58480</v>
      </c>
      <c r="S318" s="69">
        <v>59499</v>
      </c>
      <c r="T318" s="69">
        <v>60062</v>
      </c>
      <c r="U318" s="69">
        <v>60631</v>
      </c>
      <c r="V318" s="69">
        <v>61205</v>
      </c>
      <c r="W318" s="69">
        <v>61785</v>
      </c>
      <c r="X318" s="69">
        <v>62370</v>
      </c>
      <c r="Y318" s="69">
        <v>62963</v>
      </c>
      <c r="Z318" s="69">
        <v>63463</v>
      </c>
      <c r="AA318" s="5"/>
      <c r="AB318" s="5"/>
      <c r="AC318" s="5"/>
      <c r="AD318" s="5"/>
      <c r="AE318" s="5"/>
      <c r="AF318" s="5"/>
    </row>
    <row r="319" spans="1:32" s="3" customFormat="1">
      <c r="A319" s="16" t="s">
        <v>66</v>
      </c>
      <c r="B319" s="69">
        <v>42544</v>
      </c>
      <c r="C319" s="69">
        <v>42826</v>
      </c>
      <c r="D319" s="69">
        <v>42944</v>
      </c>
      <c r="E319" s="69">
        <v>43115</v>
      </c>
      <c r="F319" s="69">
        <v>43301</v>
      </c>
      <c r="G319" s="69">
        <v>43417</v>
      </c>
      <c r="H319" s="69">
        <v>44368</v>
      </c>
      <c r="I319" s="69">
        <v>45287</v>
      </c>
      <c r="J319" s="69">
        <v>46238</v>
      </c>
      <c r="K319" s="69">
        <v>47156</v>
      </c>
      <c r="L319" s="69">
        <v>48109</v>
      </c>
      <c r="M319" s="69">
        <v>49026</v>
      </c>
      <c r="N319" s="69">
        <v>49979</v>
      </c>
      <c r="O319" s="69">
        <v>50897</v>
      </c>
      <c r="P319" s="69">
        <v>51849</v>
      </c>
      <c r="Q319" s="69">
        <v>52767</v>
      </c>
      <c r="R319" s="69">
        <v>53719</v>
      </c>
      <c r="S319" s="69">
        <v>54637</v>
      </c>
      <c r="T319" s="69">
        <v>55152</v>
      </c>
      <c r="U319" s="69">
        <v>55671</v>
      </c>
      <c r="V319" s="69">
        <v>56196</v>
      </c>
      <c r="W319" s="69">
        <v>56725</v>
      </c>
      <c r="X319" s="69">
        <v>57260</v>
      </c>
      <c r="Y319" s="69">
        <v>57800</v>
      </c>
      <c r="Z319" s="69">
        <v>58300</v>
      </c>
      <c r="AA319" s="5"/>
      <c r="AB319" s="5"/>
      <c r="AC319" s="5"/>
      <c r="AD319" s="5"/>
      <c r="AE319" s="5"/>
      <c r="AF319" s="5"/>
    </row>
    <row r="320" spans="1:32" s="3" customFormat="1">
      <c r="A320" s="16" t="s">
        <v>67</v>
      </c>
      <c r="B320" s="69">
        <v>40850</v>
      </c>
      <c r="C320" s="69">
        <v>40978</v>
      </c>
      <c r="D320" s="69">
        <v>41186</v>
      </c>
      <c r="E320" s="69">
        <v>41347</v>
      </c>
      <c r="F320" s="69">
        <v>41567</v>
      </c>
      <c r="G320" s="69">
        <v>41716</v>
      </c>
      <c r="H320" s="69">
        <v>42668</v>
      </c>
      <c r="I320" s="69">
        <v>43587</v>
      </c>
      <c r="J320" s="69">
        <v>44538</v>
      </c>
      <c r="K320" s="69">
        <v>45456</v>
      </c>
      <c r="L320" s="69">
        <v>46409</v>
      </c>
      <c r="M320" s="69">
        <v>47326</v>
      </c>
      <c r="N320" s="69">
        <v>48279</v>
      </c>
      <c r="O320" s="69">
        <v>49197</v>
      </c>
      <c r="P320" s="69">
        <v>50149</v>
      </c>
      <c r="Q320" s="69">
        <v>51067</v>
      </c>
      <c r="R320" s="69">
        <v>52019</v>
      </c>
      <c r="S320" s="69">
        <v>52937</v>
      </c>
      <c r="T320" s="69">
        <v>53434</v>
      </c>
      <c r="U320" s="69">
        <v>53936</v>
      </c>
      <c r="V320" s="69">
        <v>54444</v>
      </c>
      <c r="W320" s="69">
        <v>54955</v>
      </c>
      <c r="X320" s="69">
        <v>55473</v>
      </c>
      <c r="Y320" s="69">
        <v>55996</v>
      </c>
      <c r="Z320" s="69">
        <v>56496</v>
      </c>
      <c r="AA320" s="5"/>
      <c r="AB320" s="5"/>
      <c r="AC320" s="5"/>
      <c r="AD320" s="5"/>
      <c r="AE320" s="5"/>
      <c r="AF320" s="5"/>
    </row>
    <row r="321" spans="1:32" s="24" customFormat="1" ht="18" thickBot="1">
      <c r="B321" s="25" t="s">
        <v>46</v>
      </c>
      <c r="C321" s="25" t="s">
        <v>109</v>
      </c>
    </row>
    <row r="322" spans="1:32" s="3" customFormat="1" ht="13.5" thickTop="1">
      <c r="A322" s="16" t="s">
        <v>63</v>
      </c>
      <c r="B322" s="41">
        <v>57664</v>
      </c>
      <c r="C322" s="41">
        <v>58284</v>
      </c>
      <c r="D322" s="41">
        <v>58681</v>
      </c>
      <c r="E322" s="41">
        <v>59055</v>
      </c>
      <c r="F322" s="41">
        <v>59465</v>
      </c>
      <c r="G322" s="41">
        <v>59816</v>
      </c>
      <c r="H322" s="41">
        <v>61332</v>
      </c>
      <c r="I322" s="41">
        <v>62850</v>
      </c>
      <c r="J322" s="41">
        <v>64368</v>
      </c>
      <c r="K322" s="41">
        <v>65885</v>
      </c>
      <c r="L322" s="41">
        <v>67403</v>
      </c>
      <c r="M322" s="41">
        <v>68920</v>
      </c>
      <c r="N322" s="41">
        <v>70438</v>
      </c>
      <c r="O322" s="41">
        <v>71956</v>
      </c>
      <c r="P322" s="41">
        <v>73473</v>
      </c>
      <c r="Q322" s="41">
        <v>74991</v>
      </c>
      <c r="R322" s="41">
        <v>76509</v>
      </c>
      <c r="S322" s="41">
        <v>78025</v>
      </c>
      <c r="T322" s="41">
        <v>78795</v>
      </c>
      <c r="U322" s="41">
        <v>79569</v>
      </c>
      <c r="V322" s="41">
        <v>80354</v>
      </c>
      <c r="W322" s="41">
        <v>81145</v>
      </c>
      <c r="X322" s="41">
        <v>81945</v>
      </c>
      <c r="Y322" s="41">
        <v>82753</v>
      </c>
      <c r="Z322" s="41">
        <v>83581</v>
      </c>
      <c r="AA322" s="41">
        <v>84417</v>
      </c>
      <c r="AB322" s="41">
        <v>85261</v>
      </c>
      <c r="AC322" s="41">
        <v>86114</v>
      </c>
      <c r="AD322" s="5"/>
      <c r="AE322" s="5"/>
      <c r="AF322" s="5"/>
    </row>
    <row r="323" spans="1:32" s="3" customFormat="1">
      <c r="A323" s="16" t="s">
        <v>64</v>
      </c>
      <c r="B323" s="41">
        <v>53466</v>
      </c>
      <c r="C323" s="41">
        <v>53750</v>
      </c>
      <c r="D323" s="41">
        <v>53840</v>
      </c>
      <c r="E323" s="41">
        <v>53923</v>
      </c>
      <c r="F323" s="41">
        <v>54044</v>
      </c>
      <c r="G323" s="41">
        <v>54125</v>
      </c>
      <c r="H323" s="41">
        <v>55262</v>
      </c>
      <c r="I323" s="41">
        <v>56399</v>
      </c>
      <c r="J323" s="41">
        <v>57538</v>
      </c>
      <c r="K323" s="41">
        <v>58678</v>
      </c>
      <c r="L323" s="41">
        <v>59816</v>
      </c>
      <c r="M323" s="41">
        <v>60952</v>
      </c>
      <c r="N323" s="41">
        <v>62091</v>
      </c>
      <c r="O323" s="41">
        <v>63229</v>
      </c>
      <c r="P323" s="41">
        <v>64368</v>
      </c>
      <c r="Q323" s="41">
        <v>65505</v>
      </c>
      <c r="R323" s="41">
        <v>66644</v>
      </c>
      <c r="S323" s="41">
        <v>67781</v>
      </c>
      <c r="T323" s="41">
        <v>68448</v>
      </c>
      <c r="U323" s="41">
        <v>69120</v>
      </c>
      <c r="V323" s="41">
        <v>69800</v>
      </c>
      <c r="W323" s="41">
        <v>70485</v>
      </c>
      <c r="X323" s="41">
        <v>71178</v>
      </c>
      <c r="Y323" s="41">
        <v>71879</v>
      </c>
      <c r="Z323" s="41">
        <v>72598</v>
      </c>
      <c r="AA323" s="41">
        <v>73324</v>
      </c>
      <c r="AB323" s="41">
        <v>74057</v>
      </c>
      <c r="AC323" s="41">
        <v>74798</v>
      </c>
      <c r="AD323" s="5"/>
      <c r="AE323" s="5"/>
      <c r="AF323" s="5"/>
    </row>
    <row r="324" spans="1:32" s="3" customFormat="1">
      <c r="A324" s="16" t="s">
        <v>65</v>
      </c>
      <c r="B324" s="41">
        <v>49267.92</v>
      </c>
      <c r="C324" s="41">
        <v>49628.800000000003</v>
      </c>
      <c r="D324" s="41">
        <v>49806.64</v>
      </c>
      <c r="E324" s="41">
        <v>49973.04</v>
      </c>
      <c r="F324" s="41">
        <v>50173</v>
      </c>
      <c r="G324" s="41">
        <v>50331</v>
      </c>
      <c r="H324" s="41">
        <v>51469</v>
      </c>
      <c r="I324" s="41">
        <v>52606</v>
      </c>
      <c r="J324" s="41">
        <v>53744</v>
      </c>
      <c r="K324" s="41">
        <v>54883</v>
      </c>
      <c r="L324" s="41">
        <v>56022</v>
      </c>
      <c r="M324" s="41">
        <v>57159</v>
      </c>
      <c r="N324" s="41">
        <v>58297</v>
      </c>
      <c r="O324" s="41">
        <v>59435</v>
      </c>
      <c r="P324" s="41">
        <v>60573</v>
      </c>
      <c r="Q324" s="41">
        <v>61712</v>
      </c>
      <c r="R324" s="41">
        <v>62850</v>
      </c>
      <c r="S324" s="41">
        <v>63987</v>
      </c>
      <c r="T324" s="41">
        <v>64616</v>
      </c>
      <c r="U324" s="41">
        <v>65251</v>
      </c>
      <c r="V324" s="41">
        <v>65891</v>
      </c>
      <c r="W324" s="41">
        <v>66537</v>
      </c>
      <c r="X324" s="41">
        <v>67191</v>
      </c>
      <c r="Y324" s="41">
        <v>67852</v>
      </c>
      <c r="Z324" s="41">
        <v>68531</v>
      </c>
      <c r="AA324" s="41">
        <v>69216</v>
      </c>
      <c r="AB324" s="41">
        <v>69908</v>
      </c>
      <c r="AC324" s="41">
        <v>70607</v>
      </c>
      <c r="AD324" s="5"/>
      <c r="AE324" s="5"/>
      <c r="AF324" s="5"/>
    </row>
    <row r="325" spans="1:32" s="3" customFormat="1">
      <c r="A325" s="16" t="s">
        <v>66</v>
      </c>
      <c r="B325" s="41">
        <v>45069</v>
      </c>
      <c r="C325" s="41">
        <v>45385</v>
      </c>
      <c r="D325" s="41">
        <v>45571</v>
      </c>
      <c r="E325" s="41">
        <v>45707</v>
      </c>
      <c r="F325" s="41">
        <v>45914</v>
      </c>
      <c r="G325" s="41">
        <v>46044</v>
      </c>
      <c r="H325" s="41">
        <v>47106</v>
      </c>
      <c r="I325" s="41">
        <v>48129</v>
      </c>
      <c r="J325" s="41">
        <v>49191</v>
      </c>
      <c r="K325" s="41">
        <v>50215</v>
      </c>
      <c r="L325" s="41">
        <v>51279</v>
      </c>
      <c r="M325" s="41">
        <v>52303</v>
      </c>
      <c r="N325" s="41">
        <v>53366</v>
      </c>
      <c r="O325" s="41">
        <v>54390</v>
      </c>
      <c r="P325" s="41">
        <v>55452</v>
      </c>
      <c r="Q325" s="41">
        <v>56476</v>
      </c>
      <c r="R325" s="41">
        <v>57538</v>
      </c>
      <c r="S325" s="41">
        <v>58562</v>
      </c>
      <c r="T325" s="41">
        <v>59136</v>
      </c>
      <c r="U325" s="41">
        <v>59716</v>
      </c>
      <c r="V325" s="41">
        <v>60301</v>
      </c>
      <c r="W325" s="41">
        <v>60892</v>
      </c>
      <c r="X325" s="41">
        <v>61488</v>
      </c>
      <c r="Y325" s="41">
        <v>62091</v>
      </c>
      <c r="Z325" s="41">
        <v>62712</v>
      </c>
      <c r="AA325" s="41">
        <v>63339</v>
      </c>
      <c r="AB325" s="41">
        <v>63972</v>
      </c>
      <c r="AC325" s="41">
        <v>64612</v>
      </c>
      <c r="AD325" s="5"/>
      <c r="AE325" s="5"/>
      <c r="AF325" s="5"/>
    </row>
    <row r="326" spans="1:32" s="3" customFormat="1">
      <c r="A326" s="16" t="s">
        <v>67</v>
      </c>
      <c r="B326" s="41">
        <v>43180</v>
      </c>
      <c r="C326" s="41">
        <v>43322</v>
      </c>
      <c r="D326" s="41">
        <v>43555</v>
      </c>
      <c r="E326" s="41">
        <v>43734</v>
      </c>
      <c r="F326" s="41">
        <v>43980</v>
      </c>
      <c r="G326" s="41">
        <v>44146</v>
      </c>
      <c r="H326" s="41">
        <v>45208</v>
      </c>
      <c r="I326" s="41">
        <v>46233</v>
      </c>
      <c r="J326" s="41">
        <v>47295</v>
      </c>
      <c r="K326" s="41">
        <v>48319</v>
      </c>
      <c r="L326" s="41">
        <v>49382</v>
      </c>
      <c r="M326" s="41">
        <v>50405</v>
      </c>
      <c r="N326" s="41">
        <v>51469</v>
      </c>
      <c r="O326" s="41">
        <v>52493</v>
      </c>
      <c r="P326" s="41">
        <v>53555</v>
      </c>
      <c r="Q326" s="41">
        <v>54579</v>
      </c>
      <c r="R326" s="41">
        <v>55642</v>
      </c>
      <c r="S326" s="41">
        <v>56666</v>
      </c>
      <c r="T326" s="41">
        <v>57220</v>
      </c>
      <c r="U326" s="41">
        <v>57780</v>
      </c>
      <c r="V326" s="41">
        <v>58347</v>
      </c>
      <c r="W326" s="41">
        <v>58917</v>
      </c>
      <c r="X326" s="41">
        <v>59495</v>
      </c>
      <c r="Y326" s="41">
        <v>60079</v>
      </c>
      <c r="Z326" s="41">
        <v>60680</v>
      </c>
      <c r="AA326" s="41">
        <v>61287</v>
      </c>
      <c r="AB326" s="41">
        <v>61900</v>
      </c>
      <c r="AC326" s="41">
        <v>62519</v>
      </c>
      <c r="AD326" s="5"/>
      <c r="AE326" s="5"/>
      <c r="AF326" s="5"/>
    </row>
    <row r="327" spans="1:32" s="24" customFormat="1" ht="18" thickBot="1">
      <c r="B327" s="25">
        <v>3803</v>
      </c>
      <c r="C327" s="25" t="s">
        <v>110</v>
      </c>
    </row>
    <row r="328" spans="1:32" s="3" customFormat="1" ht="13.5" thickTop="1">
      <c r="A328" s="16" t="s">
        <v>63</v>
      </c>
      <c r="B328" s="29">
        <v>53117.52</v>
      </c>
      <c r="C328" s="29">
        <v>53644.86</v>
      </c>
      <c r="D328" s="29">
        <v>53982.48</v>
      </c>
      <c r="E328" s="29">
        <v>54300.72</v>
      </c>
      <c r="F328" s="29">
        <v>54930</v>
      </c>
      <c r="G328" s="29">
        <v>56387</v>
      </c>
      <c r="H328" s="29">
        <v>57845</v>
      </c>
      <c r="I328" s="29">
        <v>59304</v>
      </c>
      <c r="J328" s="29">
        <v>60761</v>
      </c>
      <c r="K328" s="29">
        <v>62220</v>
      </c>
      <c r="L328" s="29">
        <v>63677</v>
      </c>
      <c r="M328" s="29">
        <v>65135</v>
      </c>
      <c r="N328" s="29">
        <v>66594</v>
      </c>
      <c r="O328" s="29">
        <v>68050</v>
      </c>
      <c r="P328" s="29">
        <v>69508</v>
      </c>
      <c r="Q328" s="29">
        <v>70966</v>
      </c>
      <c r="R328" s="29">
        <v>72423</v>
      </c>
      <c r="S328" s="29">
        <v>73881</v>
      </c>
      <c r="T328" s="29">
        <v>75339</v>
      </c>
      <c r="U328" s="29">
        <v>76797</v>
      </c>
      <c r="V328" s="29">
        <v>77534</v>
      </c>
      <c r="W328" s="29">
        <v>78280</v>
      </c>
      <c r="X328" s="29">
        <v>79034</v>
      </c>
      <c r="Y328" s="29">
        <v>79795</v>
      </c>
      <c r="Z328" s="29">
        <v>80563</v>
      </c>
      <c r="AA328" s="29">
        <v>81080</v>
      </c>
      <c r="AB328" s="29">
        <v>82252</v>
      </c>
      <c r="AC328" s="29">
        <v>83836</v>
      </c>
      <c r="AD328" s="29"/>
      <c r="AE328" s="29"/>
      <c r="AF328" s="29"/>
    </row>
    <row r="329" spans="1:32" s="3" customFormat="1">
      <c r="A329" s="16" t="s">
        <v>64</v>
      </c>
      <c r="B329" s="29">
        <v>49547.519999999997</v>
      </c>
      <c r="C329" s="29">
        <v>49789.26</v>
      </c>
      <c r="D329" s="29">
        <v>49865.760000000002</v>
      </c>
      <c r="E329" s="29">
        <v>49936.14</v>
      </c>
      <c r="F329" s="29">
        <v>50558</v>
      </c>
      <c r="G329" s="29">
        <v>51653</v>
      </c>
      <c r="H329" s="29">
        <v>52745</v>
      </c>
      <c r="I329" s="29">
        <v>53839</v>
      </c>
      <c r="J329" s="29">
        <v>54931</v>
      </c>
      <c r="K329" s="29">
        <v>56024</v>
      </c>
      <c r="L329" s="29">
        <v>57118</v>
      </c>
      <c r="M329" s="29">
        <v>58212</v>
      </c>
      <c r="N329" s="29">
        <v>59304</v>
      </c>
      <c r="O329" s="29">
        <v>60398</v>
      </c>
      <c r="P329" s="29">
        <v>61491</v>
      </c>
      <c r="Q329" s="29">
        <v>62584</v>
      </c>
      <c r="R329" s="29">
        <v>63678</v>
      </c>
      <c r="S329" s="29">
        <v>64771</v>
      </c>
      <c r="T329" s="29">
        <v>65866</v>
      </c>
      <c r="U329" s="29">
        <v>66957</v>
      </c>
      <c r="V329" s="29">
        <v>67599</v>
      </c>
      <c r="W329" s="29">
        <v>68244</v>
      </c>
      <c r="X329" s="29">
        <v>68896</v>
      </c>
      <c r="Y329" s="29">
        <v>69554</v>
      </c>
      <c r="Z329" s="29">
        <v>70219</v>
      </c>
      <c r="AA329" s="29">
        <v>70746</v>
      </c>
      <c r="AB329" s="29">
        <v>71765</v>
      </c>
      <c r="AC329" s="29">
        <v>73140</v>
      </c>
      <c r="AD329" s="29"/>
      <c r="AE329" s="29"/>
      <c r="AF329" s="29"/>
    </row>
    <row r="330" spans="1:32" s="3" customFormat="1">
      <c r="A330" s="16" t="s">
        <v>65</v>
      </c>
      <c r="B330" s="29">
        <v>45977.52</v>
      </c>
      <c r="C330" s="29">
        <v>46284.54</v>
      </c>
      <c r="D330" s="29">
        <v>46435.5</v>
      </c>
      <c r="E330" s="29">
        <v>46577.279999999999</v>
      </c>
      <c r="F330" s="29">
        <v>46914</v>
      </c>
      <c r="G330" s="29">
        <v>48008</v>
      </c>
      <c r="H330" s="29">
        <v>49101</v>
      </c>
      <c r="I330" s="29">
        <v>50193</v>
      </c>
      <c r="J330" s="29">
        <v>51288</v>
      </c>
      <c r="K330" s="29">
        <v>52381</v>
      </c>
      <c r="L330" s="29">
        <v>53473</v>
      </c>
      <c r="M330" s="29">
        <v>54567</v>
      </c>
      <c r="N330" s="29">
        <v>55661</v>
      </c>
      <c r="O330" s="29">
        <v>56754</v>
      </c>
      <c r="P330" s="29">
        <v>57846</v>
      </c>
      <c r="Q330" s="29">
        <v>58940</v>
      </c>
      <c r="R330" s="29">
        <v>60032</v>
      </c>
      <c r="S330" s="29">
        <v>61125</v>
      </c>
      <c r="T330" s="29">
        <v>62220</v>
      </c>
      <c r="U330" s="29">
        <v>63312</v>
      </c>
      <c r="V330" s="29">
        <v>63915</v>
      </c>
      <c r="W330" s="29">
        <v>64526</v>
      </c>
      <c r="X330" s="29">
        <v>65143</v>
      </c>
      <c r="Y330" s="29">
        <v>65761</v>
      </c>
      <c r="Z330" s="29">
        <v>66390</v>
      </c>
      <c r="AA330" s="29">
        <v>66931</v>
      </c>
      <c r="AB330" s="29">
        <v>67920</v>
      </c>
      <c r="AC330" s="29">
        <v>69217</v>
      </c>
      <c r="AD330" s="29"/>
      <c r="AE330" s="29"/>
      <c r="AF330" s="29"/>
    </row>
    <row r="331" spans="1:32" s="3" customFormat="1">
      <c r="A331" s="16" t="s">
        <v>66</v>
      </c>
      <c r="B331" s="29">
        <v>42407.519999999997</v>
      </c>
      <c r="C331" s="29">
        <v>42674.76</v>
      </c>
      <c r="D331" s="29">
        <v>42833.88</v>
      </c>
      <c r="E331" s="29">
        <v>42949.14</v>
      </c>
      <c r="F331" s="29">
        <v>43090</v>
      </c>
      <c r="G331" s="29">
        <v>44074</v>
      </c>
      <c r="H331" s="29">
        <v>45093</v>
      </c>
      <c r="I331" s="29">
        <v>46079</v>
      </c>
      <c r="J331" s="29">
        <v>47099</v>
      </c>
      <c r="K331" s="29">
        <v>48082</v>
      </c>
      <c r="L331" s="29">
        <v>49103</v>
      </c>
      <c r="M331" s="29">
        <v>50087</v>
      </c>
      <c r="N331" s="29">
        <v>51108</v>
      </c>
      <c r="O331" s="29">
        <v>52092</v>
      </c>
      <c r="P331" s="29">
        <v>53112</v>
      </c>
      <c r="Q331" s="29">
        <v>54095</v>
      </c>
      <c r="R331" s="29">
        <v>55117</v>
      </c>
      <c r="S331" s="29">
        <v>56102</v>
      </c>
      <c r="T331" s="29">
        <v>57121</v>
      </c>
      <c r="U331" s="29">
        <v>58105</v>
      </c>
      <c r="V331" s="29">
        <v>58654</v>
      </c>
      <c r="W331" s="29">
        <v>59217</v>
      </c>
      <c r="X331" s="29">
        <v>59774</v>
      </c>
      <c r="Y331" s="29">
        <v>60341</v>
      </c>
      <c r="Z331" s="29">
        <v>60915</v>
      </c>
      <c r="AA331" s="29">
        <v>61460</v>
      </c>
      <c r="AB331" s="29">
        <v>62363</v>
      </c>
      <c r="AC331" s="29">
        <v>63549</v>
      </c>
      <c r="AD331" s="29"/>
      <c r="AE331" s="29"/>
      <c r="AF331" s="29"/>
    </row>
    <row r="332" spans="1:32" s="3" customFormat="1">
      <c r="A332" s="16" t="s">
        <v>67</v>
      </c>
      <c r="B332" s="29">
        <v>40800</v>
      </c>
      <c r="C332" s="29">
        <v>40921.379999999997</v>
      </c>
      <c r="D332" s="29">
        <v>41119.26</v>
      </c>
      <c r="E332" s="29">
        <v>41271.24</v>
      </c>
      <c r="F332" s="29">
        <v>41480.339999999997</v>
      </c>
      <c r="G332" s="29">
        <v>42250</v>
      </c>
      <c r="H332" s="29">
        <v>43271</v>
      </c>
      <c r="I332" s="29">
        <v>44254</v>
      </c>
      <c r="J332" s="29">
        <v>45275</v>
      </c>
      <c r="K332" s="29">
        <v>46260</v>
      </c>
      <c r="L332" s="29">
        <v>47279</v>
      </c>
      <c r="M332" s="29">
        <v>48264</v>
      </c>
      <c r="N332" s="29">
        <v>49285</v>
      </c>
      <c r="O332" s="29">
        <v>50268</v>
      </c>
      <c r="P332" s="29">
        <v>51289</v>
      </c>
      <c r="Q332" s="29">
        <v>52273</v>
      </c>
      <c r="R332" s="29">
        <v>53292</v>
      </c>
      <c r="S332" s="29">
        <v>54277</v>
      </c>
      <c r="T332" s="29">
        <v>55299</v>
      </c>
      <c r="U332" s="29">
        <v>56278</v>
      </c>
      <c r="V332" s="29">
        <v>56813</v>
      </c>
      <c r="W332" s="29">
        <v>57354</v>
      </c>
      <c r="X332" s="29">
        <v>57897</v>
      </c>
      <c r="Y332" s="29">
        <v>58446</v>
      </c>
      <c r="Z332" s="29">
        <v>59001</v>
      </c>
      <c r="AA332" s="29">
        <v>59567</v>
      </c>
      <c r="AB332" s="29">
        <v>60418</v>
      </c>
      <c r="AC332" s="29">
        <v>61556</v>
      </c>
      <c r="AD332" s="29"/>
      <c r="AE332" s="29"/>
      <c r="AF332" s="29"/>
    </row>
    <row r="333" spans="1:32" s="24" customFormat="1" ht="18" thickBot="1">
      <c r="B333" s="25" t="s">
        <v>47</v>
      </c>
      <c r="C333" s="25" t="s">
        <v>99</v>
      </c>
    </row>
    <row r="334" spans="1:32" s="3" customFormat="1" ht="13.5" thickTop="1">
      <c r="A334" s="16" t="s">
        <v>63</v>
      </c>
      <c r="B334" s="43">
        <v>55264.073200000006</v>
      </c>
      <c r="C334" s="43">
        <v>55970.076399999998</v>
      </c>
      <c r="D334" s="43">
        <v>56639.700000000004</v>
      </c>
      <c r="E334" s="43">
        <v>56916.667000000001</v>
      </c>
      <c r="F334" s="43">
        <v>57384.184000000001</v>
      </c>
      <c r="G334" s="43">
        <v>57853.802199999998</v>
      </c>
      <c r="H334" s="43">
        <v>59344.603600000002</v>
      </c>
      <c r="I334" s="43">
        <v>60810.190600000009</v>
      </c>
      <c r="J334" s="43">
        <v>62274.727000000006</v>
      </c>
      <c r="K334" s="43">
        <v>63766.579000000005</v>
      </c>
      <c r="L334" s="43">
        <v>65205.901000000005</v>
      </c>
      <c r="M334" s="43">
        <v>66695.651799999992</v>
      </c>
      <c r="N334" s="43">
        <v>68183.301400000011</v>
      </c>
      <c r="O334" s="43">
        <v>69654.141400000008</v>
      </c>
      <c r="P334" s="43">
        <v>71118.67779999999</v>
      </c>
      <c r="Q334" s="43">
        <v>72556.949200000003</v>
      </c>
      <c r="R334" s="43">
        <v>74048.801200000016</v>
      </c>
      <c r="S334" s="43">
        <v>75540.653200000001</v>
      </c>
      <c r="T334" s="43">
        <v>76268.719000000012</v>
      </c>
      <c r="U334" s="43">
        <v>77028.30279999999</v>
      </c>
      <c r="V334" s="43">
        <v>77797.34199999999</v>
      </c>
      <c r="W334" s="43">
        <v>78544.318599999999</v>
      </c>
      <c r="X334" s="43">
        <v>79299.7</v>
      </c>
      <c r="Y334" s="43">
        <v>80007.804399999994</v>
      </c>
      <c r="Z334" s="43">
        <v>80402.83</v>
      </c>
      <c r="AA334" s="43">
        <v>81206.858300000007</v>
      </c>
    </row>
    <row r="335" spans="1:32" s="3" customFormat="1">
      <c r="A335" s="16" t="s">
        <v>64</v>
      </c>
      <c r="B335" s="43">
        <v>51261.287199999999</v>
      </c>
      <c r="C335" s="43">
        <v>51618.491200000004</v>
      </c>
      <c r="D335" s="43">
        <v>51905.057800000002</v>
      </c>
      <c r="E335" s="43">
        <v>52032.429660000002</v>
      </c>
      <c r="F335" s="43">
        <v>52247.172300000006</v>
      </c>
      <c r="G335" s="43">
        <v>52426.124500000005</v>
      </c>
      <c r="H335" s="43">
        <v>53534.57548</v>
      </c>
      <c r="I335" s="43">
        <v>54536.007400000002</v>
      </c>
      <c r="J335" s="43">
        <v>55642.289199999999</v>
      </c>
      <c r="K335" s="43">
        <v>56748.571000000004</v>
      </c>
      <c r="L335" s="43">
        <v>57853.802199999998</v>
      </c>
      <c r="M335" s="43">
        <v>58957.982800000005</v>
      </c>
      <c r="N335" s="43">
        <v>60064.264600000002</v>
      </c>
      <c r="O335" s="43">
        <v>61169.495800000004</v>
      </c>
      <c r="P335" s="43">
        <v>62274.727000000006</v>
      </c>
      <c r="Q335" s="43">
        <v>63381.008800000003</v>
      </c>
      <c r="R335" s="43">
        <v>64486.240000000005</v>
      </c>
      <c r="S335" s="43">
        <v>65590.420600000012</v>
      </c>
      <c r="T335" s="43">
        <v>66283.816600000006</v>
      </c>
      <c r="U335" s="43">
        <v>66981.415000000008</v>
      </c>
      <c r="V335" s="43">
        <v>67684.266400000008</v>
      </c>
      <c r="W335" s="43">
        <v>68393.421400000007</v>
      </c>
      <c r="X335" s="43">
        <v>69054.248800000001</v>
      </c>
      <c r="Y335" s="43">
        <v>69668.849800000011</v>
      </c>
      <c r="Z335" s="43">
        <v>70011.345400000006</v>
      </c>
      <c r="AA335" s="43">
        <v>70711.56</v>
      </c>
    </row>
    <row r="336" spans="1:32" s="3" customFormat="1">
      <c r="A336" s="16" t="s">
        <v>65</v>
      </c>
      <c r="B336" s="43">
        <v>47203.87</v>
      </c>
      <c r="C336" s="43">
        <v>47686.94</v>
      </c>
      <c r="D336" s="43">
        <v>48216.36</v>
      </c>
      <c r="E336" s="43">
        <v>48410</v>
      </c>
      <c r="F336" s="43">
        <v>48806.55</v>
      </c>
      <c r="G336" s="43">
        <v>49192.800000000003</v>
      </c>
      <c r="H336" s="43">
        <v>49783.093000000001</v>
      </c>
      <c r="I336" s="43">
        <v>50887.2736</v>
      </c>
      <c r="J336" s="43">
        <v>51993.555400000005</v>
      </c>
      <c r="K336" s="43">
        <v>53071.471000000005</v>
      </c>
      <c r="L336" s="43">
        <v>54177.752800000002</v>
      </c>
      <c r="M336" s="43">
        <v>55282.984000000004</v>
      </c>
      <c r="N336" s="43">
        <v>56388.215200000006</v>
      </c>
      <c r="O336" s="43">
        <v>57493.446400000001</v>
      </c>
      <c r="P336" s="43">
        <v>58597.627</v>
      </c>
      <c r="Q336" s="43">
        <v>59704.959400000007</v>
      </c>
      <c r="R336" s="43">
        <v>60810.190600000009</v>
      </c>
      <c r="S336" s="43">
        <v>61915.421799999996</v>
      </c>
      <c r="T336" s="43">
        <v>62536.326400000005</v>
      </c>
      <c r="U336" s="43">
        <v>63151.978000000003</v>
      </c>
      <c r="V336" s="43">
        <v>63771.832000000002</v>
      </c>
      <c r="W336" s="43">
        <v>64392.736600000004</v>
      </c>
      <c r="X336" s="43">
        <v>65019.944800000005</v>
      </c>
      <c r="Y336" s="43">
        <v>65598.825400000002</v>
      </c>
      <c r="Z336" s="43">
        <v>65921.359599999996</v>
      </c>
      <c r="AA336" s="43">
        <v>66580.573195999998</v>
      </c>
    </row>
    <row r="337" spans="1:47" s="3" customFormat="1">
      <c r="A337" s="16" t="s">
        <v>66</v>
      </c>
      <c r="B337" s="43">
        <v>43255.715200000006</v>
      </c>
      <c r="C337" s="43">
        <v>43697.75</v>
      </c>
      <c r="D337" s="43">
        <v>43911.289600000004</v>
      </c>
      <c r="E337" s="43">
        <v>44139.269800000002</v>
      </c>
      <c r="F337" s="43">
        <v>44429.235400000005</v>
      </c>
      <c r="G337" s="43">
        <v>44650.912000000004</v>
      </c>
      <c r="H337" s="43">
        <v>45580.692999999999</v>
      </c>
      <c r="I337" s="43">
        <v>46477.905400000003</v>
      </c>
      <c r="J337" s="43">
        <v>47407.686399999999</v>
      </c>
      <c r="K337" s="43">
        <v>48304.898800000003</v>
      </c>
      <c r="L337" s="43">
        <v>48802.883200000004</v>
      </c>
      <c r="M337" s="43">
        <v>49590.833200000001</v>
      </c>
      <c r="N337" s="43">
        <v>50413.453000000001</v>
      </c>
      <c r="O337" s="43">
        <v>51201.402999999998</v>
      </c>
      <c r="P337" s="43">
        <v>52024.022800000006</v>
      </c>
      <c r="Q337" s="43">
        <v>52813.023399999998</v>
      </c>
      <c r="R337" s="43">
        <v>53633.542000000001</v>
      </c>
      <c r="S337" s="43">
        <v>54422.542600000001</v>
      </c>
      <c r="T337" s="43">
        <v>54817.568200000002</v>
      </c>
      <c r="U337" s="43">
        <v>55215.745600000002</v>
      </c>
      <c r="V337" s="43">
        <v>55729.489000000001</v>
      </c>
      <c r="W337" s="43">
        <v>56245.333600000005</v>
      </c>
      <c r="X337" s="43">
        <v>56767.481800000001</v>
      </c>
      <c r="Y337" s="43">
        <v>57295.933600000004</v>
      </c>
      <c r="Z337" s="43">
        <v>57576.443800000001</v>
      </c>
      <c r="AA337" s="43">
        <v>58152.208237999999</v>
      </c>
    </row>
    <row r="338" spans="1:47" s="3" customFormat="1">
      <c r="A338" s="16" t="s">
        <v>67</v>
      </c>
      <c r="B338" s="43">
        <v>41491.757800000007</v>
      </c>
      <c r="C338" s="43">
        <v>41802.550000000003</v>
      </c>
      <c r="D338" s="43">
        <v>42255.323580000004</v>
      </c>
      <c r="E338" s="43">
        <v>42604.343200000003</v>
      </c>
      <c r="F338" s="43">
        <v>42840.728200000005</v>
      </c>
      <c r="G338" s="43">
        <v>43028.785600000003</v>
      </c>
      <c r="H338" s="43">
        <v>43575.097600000001</v>
      </c>
      <c r="I338" s="43">
        <v>44061.525399999999</v>
      </c>
      <c r="J338" s="43">
        <v>44987.104000000007</v>
      </c>
      <c r="K338" s="43">
        <v>45776.104599999999</v>
      </c>
      <c r="L338" s="43">
        <v>46489.462</v>
      </c>
      <c r="M338" s="43">
        <v>47277.412000000004</v>
      </c>
      <c r="N338" s="43">
        <v>48101.082400000007</v>
      </c>
      <c r="O338" s="43">
        <v>48889.032400000004</v>
      </c>
      <c r="P338" s="43">
        <v>49710.601600000002</v>
      </c>
      <c r="Q338" s="43">
        <v>50499.602200000001</v>
      </c>
      <c r="R338" s="43">
        <v>51430.433799999999</v>
      </c>
      <c r="S338" s="43">
        <v>52327.646200000003</v>
      </c>
      <c r="T338" s="43">
        <v>52813.023399999998</v>
      </c>
      <c r="U338" s="43">
        <v>53303.653600000005</v>
      </c>
      <c r="V338" s="43">
        <v>53800.587400000004</v>
      </c>
      <c r="W338" s="43">
        <v>54299.6224</v>
      </c>
      <c r="X338" s="43">
        <v>54806.011600000005</v>
      </c>
      <c r="Y338" s="43">
        <v>55316.603200000005</v>
      </c>
      <c r="Z338" s="43">
        <v>55587.658000000003</v>
      </c>
      <c r="AA338" s="43">
        <v>56143.53458</v>
      </c>
    </row>
    <row r="339" spans="1:47" s="24" customFormat="1" ht="18" thickBot="1">
      <c r="A339" s="27"/>
      <c r="B339" s="25" t="s">
        <v>48</v>
      </c>
      <c r="C339" s="70" t="s">
        <v>100</v>
      </c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47" s="3" customFormat="1" ht="13.5" thickTop="1">
      <c r="A340" s="16" t="s">
        <v>63</v>
      </c>
      <c r="B340" s="11">
        <v>52422.33</v>
      </c>
      <c r="C340" s="11">
        <v>54237.760000000002</v>
      </c>
      <c r="D340" s="11">
        <v>54853.62</v>
      </c>
      <c r="E340" s="11">
        <v>55246.43</v>
      </c>
      <c r="F340" s="11">
        <v>55626.39</v>
      </c>
      <c r="G340" s="11">
        <v>55996.56</v>
      </c>
      <c r="H340" s="11">
        <v>57415.12</v>
      </c>
      <c r="I340" s="11">
        <v>58839.92</v>
      </c>
      <c r="J340" s="11">
        <v>60261.599999999999</v>
      </c>
      <c r="K340" s="11">
        <v>61706.16</v>
      </c>
      <c r="L340" s="11">
        <v>63162.16</v>
      </c>
      <c r="M340" s="11">
        <v>64621.279999999999</v>
      </c>
      <c r="N340" s="11">
        <v>66077.279999999999</v>
      </c>
      <c r="O340" s="11">
        <v>67537.440000000002</v>
      </c>
      <c r="P340" s="11">
        <v>68993.440000000002</v>
      </c>
      <c r="Q340" s="11">
        <v>70452.56</v>
      </c>
      <c r="R340" s="11">
        <v>71910.64</v>
      </c>
      <c r="S340" s="11">
        <v>73369.759999999995</v>
      </c>
      <c r="T340" s="11">
        <v>74824.72</v>
      </c>
      <c r="U340" s="11">
        <v>76282.8</v>
      </c>
      <c r="V340" s="11">
        <v>77480.88</v>
      </c>
      <c r="W340" s="11">
        <v>78213.039999999994</v>
      </c>
      <c r="X340" s="11">
        <v>79556.72</v>
      </c>
      <c r="Y340" s="11">
        <v>80423.039999999994</v>
      </c>
      <c r="Z340" s="11">
        <v>81296.639999999999</v>
      </c>
      <c r="AA340" s="11">
        <v>81296.639999999999</v>
      </c>
      <c r="AB340" s="11">
        <v>82080.800000000003</v>
      </c>
      <c r="AC340" s="11">
        <v>82080.800000000003</v>
      </c>
      <c r="AD340" s="11">
        <v>82080.800000000003</v>
      </c>
      <c r="AE340" s="11">
        <v>82080.800000000003</v>
      </c>
      <c r="AF340" s="11">
        <v>82080.800000000003</v>
      </c>
      <c r="AG340" s="4"/>
    </row>
    <row r="341" spans="1:47" s="3" customFormat="1">
      <c r="A341" s="16" t="s">
        <v>64</v>
      </c>
      <c r="B341" s="11">
        <v>49641.53</v>
      </c>
      <c r="C341" s="11">
        <v>51083.73</v>
      </c>
      <c r="D341" s="11">
        <v>51465.74</v>
      </c>
      <c r="E341" s="11">
        <v>51759.81</v>
      </c>
      <c r="F341" s="11">
        <v>52053.71</v>
      </c>
      <c r="G341" s="11">
        <v>52347.56</v>
      </c>
      <c r="H341" s="11">
        <v>52643.6</v>
      </c>
      <c r="I341" s="11">
        <v>53732.480000000003</v>
      </c>
      <c r="J341" s="11">
        <v>54826.559999999998</v>
      </c>
      <c r="K341" s="11">
        <v>55915.44</v>
      </c>
      <c r="L341" s="11">
        <v>57011.6</v>
      </c>
      <c r="M341" s="11">
        <v>58105.68</v>
      </c>
      <c r="N341" s="11">
        <v>59197.68</v>
      </c>
      <c r="O341" s="11">
        <v>60295.92</v>
      </c>
      <c r="P341" s="11">
        <v>61386.879999999997</v>
      </c>
      <c r="Q341" s="11">
        <v>62477.84</v>
      </c>
      <c r="R341" s="11">
        <v>63568.800000000003</v>
      </c>
      <c r="S341" s="11">
        <v>64666</v>
      </c>
      <c r="T341" s="11">
        <v>65758</v>
      </c>
      <c r="U341" s="11">
        <v>66853.119999999995</v>
      </c>
      <c r="V341" s="11">
        <v>67958.64</v>
      </c>
      <c r="W341" s="11">
        <v>68586.8</v>
      </c>
      <c r="X341" s="11">
        <v>69836.88</v>
      </c>
      <c r="Y341" s="11">
        <v>70586.720000000001</v>
      </c>
      <c r="Z341" s="11">
        <v>71346.960000000006</v>
      </c>
      <c r="AA341" s="11">
        <v>71346.960000000006</v>
      </c>
      <c r="AB341" s="11">
        <v>71620.479999999996</v>
      </c>
      <c r="AC341" s="11">
        <v>71620.479999999996</v>
      </c>
      <c r="AD341" s="11">
        <v>71620.479999999996</v>
      </c>
      <c r="AE341" s="11">
        <v>71620.479999999996</v>
      </c>
      <c r="AF341" s="11">
        <v>71620.479999999996</v>
      </c>
      <c r="AG341" s="4"/>
    </row>
    <row r="342" spans="1:47" s="3" customFormat="1">
      <c r="A342" s="16" t="s">
        <v>65</v>
      </c>
      <c r="B342" s="11">
        <v>47973.2</v>
      </c>
      <c r="C342" s="11">
        <v>49450.71</v>
      </c>
      <c r="D342" s="11">
        <v>49621.13</v>
      </c>
      <c r="E342" s="11">
        <v>49881.13</v>
      </c>
      <c r="F342" s="11">
        <v>50141.13</v>
      </c>
      <c r="G342" s="11">
        <v>50401.45</v>
      </c>
      <c r="H342" s="11">
        <v>50661.07</v>
      </c>
      <c r="I342" s="11">
        <v>50921.36</v>
      </c>
      <c r="J342" s="11">
        <v>51364.480000000003</v>
      </c>
      <c r="K342" s="11">
        <v>52275.44</v>
      </c>
      <c r="L342" s="11">
        <v>53363.28</v>
      </c>
      <c r="M342" s="11">
        <v>54462.559999999998</v>
      </c>
      <c r="N342" s="11">
        <v>55553.52</v>
      </c>
      <c r="O342" s="11">
        <v>56649.68</v>
      </c>
      <c r="P342" s="11">
        <v>57740.639999999999</v>
      </c>
      <c r="Q342" s="11">
        <v>58836.800000000003</v>
      </c>
      <c r="R342" s="11">
        <v>59928.800000000003</v>
      </c>
      <c r="S342" s="11">
        <v>61022.879999999997</v>
      </c>
      <c r="T342" s="11">
        <v>62113.84</v>
      </c>
      <c r="U342" s="11">
        <v>63210</v>
      </c>
      <c r="V342" s="11">
        <v>64269.760000000002</v>
      </c>
      <c r="W342" s="11">
        <v>64875.040000000001</v>
      </c>
      <c r="X342" s="11">
        <v>66084.56</v>
      </c>
      <c r="Y342" s="11">
        <v>66794.880000000005</v>
      </c>
      <c r="Z342" s="11">
        <v>67512.479999999996</v>
      </c>
      <c r="AA342" s="11">
        <v>67512.479999999996</v>
      </c>
      <c r="AB342" s="11">
        <v>67747.520000000004</v>
      </c>
      <c r="AC342" s="11">
        <v>67747.520000000004</v>
      </c>
      <c r="AD342" s="11">
        <v>67747.520000000004</v>
      </c>
      <c r="AE342" s="11">
        <v>67747.520000000004</v>
      </c>
      <c r="AF342" s="11">
        <v>67747.520000000004</v>
      </c>
      <c r="AG342" s="4"/>
    </row>
    <row r="343" spans="1:47" s="3" customFormat="1">
      <c r="A343" s="16" t="s">
        <v>66</v>
      </c>
      <c r="B343" s="11">
        <v>43593.52</v>
      </c>
      <c r="C343" s="11">
        <v>44928.14</v>
      </c>
      <c r="D343" s="11">
        <v>45120.82</v>
      </c>
      <c r="E343" s="11">
        <v>45364.82</v>
      </c>
      <c r="F343" s="11">
        <v>45608.82</v>
      </c>
      <c r="G343" s="11">
        <v>45853.26</v>
      </c>
      <c r="H343" s="11">
        <v>46097.24</v>
      </c>
      <c r="I343" s="11">
        <v>46341.24</v>
      </c>
      <c r="J343" s="11">
        <v>46585.599999999999</v>
      </c>
      <c r="K343" s="11">
        <v>47571.519999999997</v>
      </c>
      <c r="L343" s="11">
        <v>48587.6</v>
      </c>
      <c r="M343" s="11">
        <v>49575.6</v>
      </c>
      <c r="N343" s="11">
        <v>50594.8</v>
      </c>
      <c r="O343" s="11">
        <v>51578.64</v>
      </c>
      <c r="P343" s="11">
        <v>52597.84</v>
      </c>
      <c r="Q343" s="11">
        <v>53583.76</v>
      </c>
      <c r="R343" s="11">
        <v>54604</v>
      </c>
      <c r="S343" s="11">
        <v>55585.760000000002</v>
      </c>
      <c r="T343" s="11">
        <v>56603.92</v>
      </c>
      <c r="U343" s="11">
        <v>57589.84</v>
      </c>
      <c r="V343" s="11">
        <v>58125.440000000002</v>
      </c>
      <c r="W343" s="11">
        <v>58669.36</v>
      </c>
      <c r="X343" s="11">
        <v>59520.08</v>
      </c>
      <c r="Y343" s="11">
        <v>60155.519999999997</v>
      </c>
      <c r="Z343" s="11">
        <v>60800.32</v>
      </c>
      <c r="AA343" s="11">
        <v>60800.32</v>
      </c>
      <c r="AB343" s="11">
        <v>61382.720000000001</v>
      </c>
      <c r="AC343" s="11">
        <v>61382.720000000001</v>
      </c>
      <c r="AD343" s="11">
        <v>61382.720000000001</v>
      </c>
      <c r="AE343" s="11">
        <v>61382.720000000001</v>
      </c>
      <c r="AF343" s="11">
        <v>61382.720000000001</v>
      </c>
      <c r="AG343" s="4"/>
    </row>
    <row r="344" spans="1:47" s="3" customFormat="1">
      <c r="A344" s="16" t="s">
        <v>67</v>
      </c>
      <c r="B344" s="11">
        <v>41760.379999999997</v>
      </c>
      <c r="C344" s="11">
        <v>42852.05</v>
      </c>
      <c r="D344" s="11">
        <v>43109.54</v>
      </c>
      <c r="E344" s="11">
        <v>43236.54</v>
      </c>
      <c r="F344" s="11">
        <v>43363.34</v>
      </c>
      <c r="G344" s="11">
        <v>43490.74</v>
      </c>
      <c r="H344" s="11">
        <v>43617.47</v>
      </c>
      <c r="I344" s="11">
        <v>43745.36</v>
      </c>
      <c r="J344" s="11">
        <v>44766.64</v>
      </c>
      <c r="K344" s="11">
        <v>45747.360000000001</v>
      </c>
      <c r="L344" s="11">
        <v>46765.52</v>
      </c>
      <c r="M344" s="11">
        <v>47750.400000000001</v>
      </c>
      <c r="N344" s="11">
        <v>48772.72</v>
      </c>
      <c r="O344" s="11">
        <v>49754.48</v>
      </c>
      <c r="P344" s="11">
        <v>50779.92</v>
      </c>
      <c r="Q344" s="11">
        <v>51765.84</v>
      </c>
      <c r="R344" s="11">
        <v>52779.839999999997</v>
      </c>
      <c r="S344" s="11">
        <v>53763.68</v>
      </c>
      <c r="T344" s="11">
        <v>54786</v>
      </c>
      <c r="U344" s="11">
        <v>55763.6</v>
      </c>
      <c r="V344" s="11">
        <v>56285.68</v>
      </c>
      <c r="W344" s="11">
        <v>56808.800000000003</v>
      </c>
      <c r="X344" s="11">
        <v>57641.84</v>
      </c>
      <c r="Y344" s="11">
        <v>58256.480000000003</v>
      </c>
      <c r="Z344" s="11">
        <v>58878.400000000001</v>
      </c>
      <c r="AA344" s="11">
        <v>58878.400000000001</v>
      </c>
      <c r="AB344" s="11">
        <v>59436.88</v>
      </c>
      <c r="AC344" s="11">
        <v>59436.88</v>
      </c>
      <c r="AD344" s="11">
        <v>59436.88</v>
      </c>
      <c r="AE344" s="11">
        <v>59436.88</v>
      </c>
      <c r="AF344" s="11">
        <v>59436.88</v>
      </c>
      <c r="AG344" s="4"/>
    </row>
    <row r="345" spans="1:47" s="24" customFormat="1" ht="18" thickBot="1">
      <c r="B345" s="25" t="s">
        <v>49</v>
      </c>
      <c r="C345" s="25" t="s">
        <v>101</v>
      </c>
    </row>
    <row r="346" spans="1:47" s="3" customFormat="1" ht="13.5" thickTop="1">
      <c r="A346" s="16" t="s">
        <v>63</v>
      </c>
      <c r="B346" s="71">
        <v>52076</v>
      </c>
      <c r="C346" s="71">
        <v>52593</v>
      </c>
      <c r="D346" s="71">
        <v>52924</v>
      </c>
      <c r="E346" s="71">
        <v>53236</v>
      </c>
      <c r="F346" s="71">
        <v>53578</v>
      </c>
      <c r="G346" s="71">
        <v>53870</v>
      </c>
      <c r="H346" s="71">
        <v>55727</v>
      </c>
      <c r="I346" s="71">
        <v>57232</v>
      </c>
      <c r="J346" s="71">
        <v>59827</v>
      </c>
      <c r="K346" s="71">
        <v>61334</v>
      </c>
      <c r="L346" s="71">
        <v>62829</v>
      </c>
      <c r="M346" s="71">
        <v>64330</v>
      </c>
      <c r="N346" s="71">
        <v>65841</v>
      </c>
      <c r="O346" s="71">
        <v>67737</v>
      </c>
      <c r="P346" s="71">
        <v>69242</v>
      </c>
      <c r="Q346" s="71">
        <v>70741</v>
      </c>
      <c r="R346" s="71">
        <v>72249</v>
      </c>
      <c r="S346" s="71">
        <v>73749</v>
      </c>
      <c r="T346" s="71">
        <v>75120</v>
      </c>
      <c r="U346" s="71">
        <v>76492</v>
      </c>
      <c r="V346" s="71">
        <v>77860</v>
      </c>
      <c r="W346" s="71">
        <v>79329</v>
      </c>
      <c r="X346" s="71">
        <v>79724</v>
      </c>
      <c r="Y346" s="71">
        <v>80752</v>
      </c>
      <c r="Z346" s="71">
        <v>81780</v>
      </c>
      <c r="AA346" s="71">
        <v>82808</v>
      </c>
      <c r="AB346" s="71">
        <v>82808</v>
      </c>
      <c r="AC346" s="71">
        <v>82808</v>
      </c>
      <c r="AD346" s="71">
        <v>82808</v>
      </c>
      <c r="AE346" s="71">
        <v>82808</v>
      </c>
      <c r="AF346" s="71">
        <v>83444</v>
      </c>
      <c r="AG346" s="71">
        <v>83444</v>
      </c>
      <c r="AH346" s="71">
        <v>83444</v>
      </c>
      <c r="AI346" s="71">
        <v>83444</v>
      </c>
      <c r="AJ346" s="71">
        <v>83444</v>
      </c>
      <c r="AK346" s="71">
        <v>84090</v>
      </c>
      <c r="AL346" s="71">
        <v>84090</v>
      </c>
      <c r="AM346" s="71">
        <v>84090</v>
      </c>
      <c r="AN346" s="71">
        <v>84090</v>
      </c>
      <c r="AO346" s="71">
        <v>84090</v>
      </c>
      <c r="AP346" s="71">
        <v>84729</v>
      </c>
      <c r="AQ346" s="71">
        <v>84729</v>
      </c>
      <c r="AR346" s="71">
        <v>84729</v>
      </c>
      <c r="AS346" s="71">
        <v>84729</v>
      </c>
      <c r="AT346" s="71">
        <v>84729</v>
      </c>
      <c r="AU346" s="71">
        <v>86403</v>
      </c>
    </row>
    <row r="347" spans="1:47" s="3" customFormat="1">
      <c r="A347" s="16" t="s">
        <v>64</v>
      </c>
      <c r="B347" s="71">
        <v>48576</v>
      </c>
      <c r="C347" s="71">
        <v>48813</v>
      </c>
      <c r="D347" s="71">
        <v>49284</v>
      </c>
      <c r="E347" s="71">
        <v>49767</v>
      </c>
      <c r="F347" s="71">
        <v>50253</v>
      </c>
      <c r="G347" s="71">
        <v>50743</v>
      </c>
      <c r="H347" s="71">
        <v>51779</v>
      </c>
      <c r="I347" s="71">
        <v>52928</v>
      </c>
      <c r="J347" s="71">
        <v>54460</v>
      </c>
      <c r="K347" s="71">
        <v>55619</v>
      </c>
      <c r="L347" s="71">
        <v>56764</v>
      </c>
      <c r="M347" s="71">
        <v>57914</v>
      </c>
      <c r="N347" s="71">
        <v>59071</v>
      </c>
      <c r="O347" s="71">
        <v>60587</v>
      </c>
      <c r="P347" s="71">
        <v>61752</v>
      </c>
      <c r="Q347" s="71">
        <v>62907</v>
      </c>
      <c r="R347" s="71">
        <v>64053</v>
      </c>
      <c r="S347" s="71">
        <v>65202</v>
      </c>
      <c r="T347" s="71">
        <v>66226</v>
      </c>
      <c r="U347" s="71">
        <v>67258</v>
      </c>
      <c r="V347" s="71">
        <v>68290</v>
      </c>
      <c r="W347" s="71">
        <v>68924</v>
      </c>
      <c r="X347" s="71">
        <v>69694</v>
      </c>
      <c r="Y347" s="71">
        <v>70465</v>
      </c>
      <c r="Z347" s="71">
        <v>71235</v>
      </c>
      <c r="AA347" s="71">
        <v>72010</v>
      </c>
      <c r="AB347" s="71">
        <v>72010</v>
      </c>
      <c r="AC347" s="71">
        <v>72010</v>
      </c>
      <c r="AD347" s="71">
        <v>72010</v>
      </c>
      <c r="AE347" s="71">
        <v>72010</v>
      </c>
      <c r="AF347" s="71">
        <v>73108</v>
      </c>
      <c r="AG347" s="71">
        <v>73108</v>
      </c>
      <c r="AH347" s="71">
        <v>73108</v>
      </c>
      <c r="AI347" s="71">
        <v>73108</v>
      </c>
      <c r="AJ347" s="71">
        <v>73108</v>
      </c>
      <c r="AK347" s="71">
        <v>73289</v>
      </c>
      <c r="AL347" s="71">
        <v>73289</v>
      </c>
      <c r="AM347" s="71">
        <v>73289</v>
      </c>
      <c r="AN347" s="71">
        <v>73289</v>
      </c>
      <c r="AO347" s="71">
        <v>73289</v>
      </c>
      <c r="AP347" s="71">
        <v>73929</v>
      </c>
      <c r="AQ347" s="71">
        <v>73929</v>
      </c>
      <c r="AR347" s="71">
        <v>73929</v>
      </c>
      <c r="AS347" s="71">
        <v>73929</v>
      </c>
      <c r="AT347" s="71">
        <v>73929</v>
      </c>
      <c r="AU347" s="71">
        <v>75386</v>
      </c>
    </row>
    <row r="348" spans="1:47" s="3" customFormat="1">
      <c r="A348" s="16" t="s">
        <v>65</v>
      </c>
      <c r="B348" s="71">
        <v>45076</v>
      </c>
      <c r="C348" s="71">
        <v>45456</v>
      </c>
      <c r="D348" s="71">
        <v>45900</v>
      </c>
      <c r="E348" s="71">
        <v>46352</v>
      </c>
      <c r="F348" s="71">
        <v>46805</v>
      </c>
      <c r="G348" s="71">
        <v>47263</v>
      </c>
      <c r="H348" s="71">
        <v>48463</v>
      </c>
      <c r="I348" s="71">
        <v>49620</v>
      </c>
      <c r="J348" s="71">
        <v>50985</v>
      </c>
      <c r="K348" s="71">
        <v>52127</v>
      </c>
      <c r="L348" s="71">
        <v>53284</v>
      </c>
      <c r="M348" s="71">
        <v>54429</v>
      </c>
      <c r="N348" s="71">
        <v>55583</v>
      </c>
      <c r="O348" s="71">
        <v>56947</v>
      </c>
      <c r="P348" s="71">
        <v>58100</v>
      </c>
      <c r="Q348" s="71">
        <v>59242</v>
      </c>
      <c r="R348" s="71">
        <v>60473</v>
      </c>
      <c r="S348" s="71">
        <v>61547</v>
      </c>
      <c r="T348" s="71">
        <v>62575</v>
      </c>
      <c r="U348" s="71">
        <v>63604</v>
      </c>
      <c r="V348" s="71">
        <v>64630</v>
      </c>
      <c r="W348" s="71">
        <v>65256</v>
      </c>
      <c r="X348" s="71">
        <v>66031</v>
      </c>
      <c r="Y348" s="71">
        <v>66798</v>
      </c>
      <c r="Z348" s="71">
        <v>67572</v>
      </c>
      <c r="AA348" s="71">
        <v>68339</v>
      </c>
      <c r="AB348" s="71">
        <v>68339</v>
      </c>
      <c r="AC348" s="71">
        <v>68339</v>
      </c>
      <c r="AD348" s="71">
        <v>68339</v>
      </c>
      <c r="AE348" s="71">
        <v>68339</v>
      </c>
      <c r="AF348" s="71">
        <v>68983</v>
      </c>
      <c r="AG348" s="71">
        <v>68983</v>
      </c>
      <c r="AH348" s="71">
        <v>68983</v>
      </c>
      <c r="AI348" s="71">
        <v>68983</v>
      </c>
      <c r="AJ348" s="71">
        <v>68983</v>
      </c>
      <c r="AK348" s="71">
        <v>69627</v>
      </c>
      <c r="AL348" s="71">
        <v>69627</v>
      </c>
      <c r="AM348" s="71">
        <v>69627</v>
      </c>
      <c r="AN348" s="71">
        <v>69627</v>
      </c>
      <c r="AO348" s="71">
        <v>69627</v>
      </c>
      <c r="AP348" s="71">
        <v>70268</v>
      </c>
      <c r="AQ348" s="71">
        <v>70268</v>
      </c>
      <c r="AR348" s="71">
        <v>70268</v>
      </c>
      <c r="AS348" s="71">
        <v>70268</v>
      </c>
      <c r="AT348" s="71">
        <v>70268</v>
      </c>
      <c r="AU348" s="71">
        <v>71651</v>
      </c>
    </row>
    <row r="349" spans="1:47" s="3" customFormat="1">
      <c r="A349" s="16" t="s">
        <v>66</v>
      </c>
      <c r="B349" s="71">
        <v>43442</v>
      </c>
      <c r="C349" s="71">
        <v>43877</v>
      </c>
      <c r="D349" s="71">
        <v>44314</v>
      </c>
      <c r="E349" s="71">
        <v>44758</v>
      </c>
      <c r="F349" s="71">
        <v>45207</v>
      </c>
      <c r="G349" s="71">
        <v>45657</v>
      </c>
      <c r="H349" s="71">
        <v>46115</v>
      </c>
      <c r="I349" s="71">
        <v>46577</v>
      </c>
      <c r="J349" s="71">
        <v>47040</v>
      </c>
      <c r="K349" s="71">
        <v>47747</v>
      </c>
      <c r="L349" s="71">
        <v>48703</v>
      </c>
      <c r="M349" s="71">
        <v>49677</v>
      </c>
      <c r="N349" s="71">
        <v>50618</v>
      </c>
      <c r="O349" s="71">
        <v>51633</v>
      </c>
      <c r="P349" s="71">
        <v>52539</v>
      </c>
      <c r="Q349" s="71">
        <v>53555</v>
      </c>
      <c r="R349" s="71">
        <v>54481</v>
      </c>
      <c r="S349" s="71">
        <v>55440</v>
      </c>
      <c r="T349" s="71">
        <v>56364</v>
      </c>
      <c r="U349" s="71">
        <v>57323</v>
      </c>
      <c r="V349" s="71">
        <v>58252</v>
      </c>
      <c r="W349" s="71">
        <v>58771</v>
      </c>
      <c r="X349" s="71">
        <v>59291</v>
      </c>
      <c r="Y349" s="71">
        <v>59825</v>
      </c>
      <c r="Z349" s="71">
        <v>60357</v>
      </c>
      <c r="AA349" s="71">
        <v>60897</v>
      </c>
      <c r="AB349" s="71">
        <v>60897</v>
      </c>
      <c r="AC349" s="71">
        <v>60897</v>
      </c>
      <c r="AD349" s="71">
        <v>60897</v>
      </c>
      <c r="AE349" s="71">
        <v>60897</v>
      </c>
      <c r="AF349" s="71">
        <v>61100</v>
      </c>
      <c r="AG349" s="71">
        <v>61100</v>
      </c>
      <c r="AH349" s="71">
        <v>61100</v>
      </c>
      <c r="AI349" s="71">
        <v>61100</v>
      </c>
      <c r="AJ349" s="71">
        <v>61100</v>
      </c>
      <c r="AK349" s="71">
        <v>61731</v>
      </c>
      <c r="AL349" s="71">
        <v>61731</v>
      </c>
      <c r="AM349" s="71">
        <v>61731</v>
      </c>
      <c r="AN349" s="71">
        <v>61731</v>
      </c>
      <c r="AO349" s="71">
        <v>61731</v>
      </c>
      <c r="AP349" s="71">
        <v>62383</v>
      </c>
      <c r="AQ349" s="71">
        <v>62383</v>
      </c>
      <c r="AR349" s="71">
        <v>62383</v>
      </c>
      <c r="AS349" s="71">
        <v>62383</v>
      </c>
      <c r="AT349" s="71">
        <v>62383</v>
      </c>
      <c r="AU349" s="71">
        <v>63608</v>
      </c>
    </row>
    <row r="350" spans="1:47" s="3" customFormat="1">
      <c r="A350" s="16" t="s">
        <v>67</v>
      </c>
      <c r="B350" s="71">
        <v>41821</v>
      </c>
      <c r="C350" s="71">
        <v>42239</v>
      </c>
      <c r="D350" s="71">
        <v>42661</v>
      </c>
      <c r="E350" s="71">
        <v>43088</v>
      </c>
      <c r="F350" s="71">
        <v>43518</v>
      </c>
      <c r="G350" s="71">
        <v>43953</v>
      </c>
      <c r="H350" s="71">
        <v>44392</v>
      </c>
      <c r="I350" s="71">
        <v>44836</v>
      </c>
      <c r="J350" s="71">
        <v>45509</v>
      </c>
      <c r="K350" s="71">
        <v>46191</v>
      </c>
      <c r="L350" s="71">
        <v>46884</v>
      </c>
      <c r="M350" s="71">
        <v>47586</v>
      </c>
      <c r="N350" s="71">
        <v>48300</v>
      </c>
      <c r="O350" s="71">
        <v>49265</v>
      </c>
      <c r="P350" s="71">
        <v>50202</v>
      </c>
      <c r="Q350" s="71">
        <v>51156</v>
      </c>
      <c r="R350" s="71">
        <v>52077</v>
      </c>
      <c r="S350" s="71">
        <v>52849</v>
      </c>
      <c r="T350" s="71">
        <v>53774</v>
      </c>
      <c r="U350" s="71">
        <v>54735</v>
      </c>
      <c r="V350" s="71">
        <v>55670</v>
      </c>
      <c r="W350" s="71">
        <v>56172</v>
      </c>
      <c r="X350" s="71">
        <v>56677</v>
      </c>
      <c r="Y350" s="71">
        <v>57196</v>
      </c>
      <c r="Z350" s="71">
        <v>57716</v>
      </c>
      <c r="AA350" s="71">
        <v>58241</v>
      </c>
      <c r="AB350" s="71">
        <v>58241</v>
      </c>
      <c r="AC350" s="71">
        <v>58241</v>
      </c>
      <c r="AD350" s="71">
        <v>58241</v>
      </c>
      <c r="AE350" s="71">
        <v>58241</v>
      </c>
      <c r="AF350" s="71">
        <v>58279</v>
      </c>
      <c r="AG350" s="71">
        <v>58279</v>
      </c>
      <c r="AH350" s="71">
        <v>58279</v>
      </c>
      <c r="AI350" s="71">
        <v>58279</v>
      </c>
      <c r="AJ350" s="71">
        <v>58279</v>
      </c>
      <c r="AK350" s="71">
        <v>58948</v>
      </c>
      <c r="AL350" s="71">
        <v>58948</v>
      </c>
      <c r="AM350" s="71">
        <v>58948</v>
      </c>
      <c r="AN350" s="71">
        <v>58948</v>
      </c>
      <c r="AO350" s="71">
        <v>58948</v>
      </c>
      <c r="AP350" s="71">
        <v>59609</v>
      </c>
      <c r="AQ350" s="71">
        <v>59609</v>
      </c>
      <c r="AR350" s="71">
        <v>59609</v>
      </c>
      <c r="AS350" s="71">
        <v>59609</v>
      </c>
      <c r="AT350" s="71">
        <v>59609</v>
      </c>
      <c r="AU350" s="71">
        <v>60779</v>
      </c>
    </row>
    <row r="351" spans="1:47" s="24" customFormat="1" ht="18" thickBot="1">
      <c r="B351" s="25" t="s">
        <v>50</v>
      </c>
      <c r="C351" s="25" t="s">
        <v>96</v>
      </c>
    </row>
    <row r="352" spans="1:47" s="3" customFormat="1" ht="13.5" thickTop="1">
      <c r="A352" s="16" t="s">
        <v>63</v>
      </c>
      <c r="B352" s="72">
        <v>56055</v>
      </c>
      <c r="C352" s="72">
        <v>56674</v>
      </c>
      <c r="D352" s="72">
        <v>57106</v>
      </c>
      <c r="E352" s="72">
        <v>57523</v>
      </c>
      <c r="F352" s="72">
        <v>57966</v>
      </c>
      <c r="G352" s="72">
        <v>58358</v>
      </c>
      <c r="H352" s="72">
        <v>59725</v>
      </c>
      <c r="I352" s="72">
        <v>61094</v>
      </c>
      <c r="J352" s="72">
        <v>62459</v>
      </c>
      <c r="K352" s="72">
        <v>63826</v>
      </c>
      <c r="L352" s="72">
        <v>65193</v>
      </c>
      <c r="M352" s="72">
        <v>66560</v>
      </c>
      <c r="N352" s="72">
        <v>67928</v>
      </c>
      <c r="O352" s="72">
        <v>69296</v>
      </c>
      <c r="P352" s="72">
        <v>70662</v>
      </c>
      <c r="Q352" s="72">
        <v>72029</v>
      </c>
      <c r="R352" s="72">
        <v>73397</v>
      </c>
      <c r="S352" s="72">
        <v>74764</v>
      </c>
      <c r="T352" s="72">
        <v>75457</v>
      </c>
      <c r="U352" s="72">
        <v>76154</v>
      </c>
      <c r="V352" s="72">
        <v>76861</v>
      </c>
      <c r="W352" s="72">
        <v>77572</v>
      </c>
      <c r="X352" s="72">
        <v>78295</v>
      </c>
      <c r="Y352" s="72">
        <v>79011</v>
      </c>
      <c r="Z352" s="72">
        <v>79729</v>
      </c>
      <c r="AA352" s="4"/>
      <c r="AB352" s="4"/>
      <c r="AC352" s="4"/>
      <c r="AD352" s="4"/>
      <c r="AE352" s="4"/>
      <c r="AF352" s="4"/>
    </row>
    <row r="353" spans="1:33" s="3" customFormat="1">
      <c r="A353" s="16" t="s">
        <v>64</v>
      </c>
      <c r="B353" s="72">
        <v>52301</v>
      </c>
      <c r="C353" s="72">
        <v>52614</v>
      </c>
      <c r="D353" s="72">
        <v>52766</v>
      </c>
      <c r="E353" s="72">
        <v>52910</v>
      </c>
      <c r="F353" s="72">
        <v>53087</v>
      </c>
      <c r="G353" s="72">
        <v>53233</v>
      </c>
      <c r="H353" s="72">
        <v>54256</v>
      </c>
      <c r="I353" s="72">
        <v>55280</v>
      </c>
      <c r="J353" s="72">
        <v>56308</v>
      </c>
      <c r="K353" s="72">
        <v>57330</v>
      </c>
      <c r="L353" s="72">
        <v>58358</v>
      </c>
      <c r="M353" s="72">
        <v>59384</v>
      </c>
      <c r="N353" s="72">
        <v>60409</v>
      </c>
      <c r="O353" s="72">
        <v>61438</v>
      </c>
      <c r="P353" s="72">
        <v>62459</v>
      </c>
      <c r="Q353" s="72">
        <v>63484</v>
      </c>
      <c r="R353" s="72">
        <v>64510</v>
      </c>
      <c r="S353" s="72">
        <v>65536</v>
      </c>
      <c r="T353" s="72">
        <v>66137</v>
      </c>
      <c r="U353" s="72">
        <v>66742</v>
      </c>
      <c r="V353" s="72">
        <v>67351</v>
      </c>
      <c r="W353" s="72">
        <v>67971</v>
      </c>
      <c r="X353" s="72">
        <v>68593</v>
      </c>
      <c r="Y353" s="72">
        <v>69222</v>
      </c>
      <c r="Z353" s="72">
        <v>69831</v>
      </c>
      <c r="AA353" s="4"/>
      <c r="AB353" s="4"/>
      <c r="AC353" s="4"/>
      <c r="AD353" s="4"/>
      <c r="AE353" s="4"/>
      <c r="AF353" s="4"/>
    </row>
    <row r="354" spans="1:33" s="3" customFormat="1">
      <c r="A354" s="16" t="s">
        <v>65</v>
      </c>
      <c r="B354" s="72">
        <v>48546</v>
      </c>
      <c r="C354" s="72">
        <v>48923</v>
      </c>
      <c r="D354" s="72">
        <v>49149</v>
      </c>
      <c r="E354" s="72">
        <v>49363</v>
      </c>
      <c r="F354" s="72">
        <v>49605</v>
      </c>
      <c r="G354" s="72">
        <v>49813</v>
      </c>
      <c r="H354" s="72">
        <v>50840</v>
      </c>
      <c r="I354" s="72">
        <v>51865</v>
      </c>
      <c r="J354" s="72">
        <v>52889</v>
      </c>
      <c r="K354" s="72">
        <v>53916</v>
      </c>
      <c r="L354" s="72">
        <v>54941</v>
      </c>
      <c r="M354" s="72">
        <v>55965</v>
      </c>
      <c r="N354" s="72">
        <v>56992</v>
      </c>
      <c r="O354" s="72">
        <v>58017</v>
      </c>
      <c r="P354" s="72">
        <v>59042</v>
      </c>
      <c r="Q354" s="72">
        <v>60068</v>
      </c>
      <c r="R354" s="72">
        <v>61094</v>
      </c>
      <c r="S354" s="72">
        <v>62115</v>
      </c>
      <c r="T354" s="72">
        <v>62684</v>
      </c>
      <c r="U354" s="72">
        <v>63257</v>
      </c>
      <c r="V354" s="72">
        <v>63833</v>
      </c>
      <c r="W354" s="72">
        <v>64415</v>
      </c>
      <c r="X354" s="72">
        <v>65004</v>
      </c>
      <c r="Y354" s="72">
        <v>65597</v>
      </c>
      <c r="Z354" s="72">
        <v>66185</v>
      </c>
      <c r="AA354" s="4"/>
      <c r="AB354" s="4"/>
      <c r="AC354" s="4"/>
      <c r="AD354" s="4"/>
      <c r="AE354" s="4"/>
      <c r="AF354" s="4"/>
    </row>
    <row r="355" spans="1:33" s="3" customFormat="1">
      <c r="A355" s="16" t="s">
        <v>66</v>
      </c>
      <c r="B355" s="72">
        <v>44791</v>
      </c>
      <c r="C355" s="72">
        <v>45121</v>
      </c>
      <c r="D355" s="72">
        <v>45348</v>
      </c>
      <c r="E355" s="72">
        <v>45531</v>
      </c>
      <c r="F355" s="72">
        <v>45774</v>
      </c>
      <c r="G355" s="72">
        <v>45952</v>
      </c>
      <c r="H355" s="72">
        <v>46908</v>
      </c>
      <c r="I355" s="72">
        <v>47831</v>
      </c>
      <c r="J355" s="72">
        <v>48786</v>
      </c>
      <c r="K355" s="72">
        <v>49710</v>
      </c>
      <c r="L355" s="72">
        <v>50670</v>
      </c>
      <c r="M355" s="72">
        <v>51590</v>
      </c>
      <c r="N355" s="72">
        <v>52548</v>
      </c>
      <c r="O355" s="72">
        <v>53471</v>
      </c>
      <c r="P355" s="72">
        <v>54428</v>
      </c>
      <c r="Q355" s="72">
        <v>55350</v>
      </c>
      <c r="R355" s="72">
        <v>56308</v>
      </c>
      <c r="S355" s="72">
        <v>57229</v>
      </c>
      <c r="T355" s="72">
        <v>57747</v>
      </c>
      <c r="U355" s="72">
        <v>58268</v>
      </c>
      <c r="V355" s="72">
        <v>58795</v>
      </c>
      <c r="W355" s="72">
        <v>59327</v>
      </c>
      <c r="X355" s="72">
        <v>59866</v>
      </c>
      <c r="Y355" s="72">
        <v>60411</v>
      </c>
      <c r="Z355" s="72">
        <v>60952</v>
      </c>
      <c r="AA355" s="4"/>
      <c r="AB355" s="4"/>
      <c r="AC355" s="4"/>
      <c r="AD355" s="4"/>
      <c r="AE355" s="4"/>
      <c r="AF355" s="4"/>
    </row>
    <row r="356" spans="1:33" s="3" customFormat="1">
      <c r="A356" s="16" t="s">
        <v>67</v>
      </c>
      <c r="B356" s="72">
        <v>43102</v>
      </c>
      <c r="C356" s="72">
        <v>43275</v>
      </c>
      <c r="D356" s="72">
        <v>43542</v>
      </c>
      <c r="E356" s="72">
        <v>43758</v>
      </c>
      <c r="F356" s="72">
        <v>44036</v>
      </c>
      <c r="G356" s="72">
        <v>44242</v>
      </c>
      <c r="H356" s="72">
        <v>45199</v>
      </c>
      <c r="I356" s="72">
        <v>46123</v>
      </c>
      <c r="J356" s="72">
        <v>47080</v>
      </c>
      <c r="K356" s="72">
        <v>48001</v>
      </c>
      <c r="L356" s="72">
        <v>48959</v>
      </c>
      <c r="M356" s="72">
        <v>49881</v>
      </c>
      <c r="N356" s="72">
        <v>50840</v>
      </c>
      <c r="O356" s="72">
        <v>51763</v>
      </c>
      <c r="P356" s="72">
        <v>52718</v>
      </c>
      <c r="Q356" s="72">
        <v>53641</v>
      </c>
      <c r="R356" s="72">
        <v>54599</v>
      </c>
      <c r="S356" s="72">
        <v>55522</v>
      </c>
      <c r="T356" s="72">
        <v>56021</v>
      </c>
      <c r="U356" s="72">
        <v>56526</v>
      </c>
      <c r="V356" s="72">
        <v>57036</v>
      </c>
      <c r="W356" s="72">
        <v>57551</v>
      </c>
      <c r="X356" s="72">
        <v>58070</v>
      </c>
      <c r="Y356" s="72">
        <v>58598</v>
      </c>
      <c r="Z356" s="72">
        <v>59125</v>
      </c>
      <c r="AA356" s="4"/>
      <c r="AB356" s="4"/>
      <c r="AC356" s="4"/>
      <c r="AD356" s="4"/>
      <c r="AE356" s="4"/>
      <c r="AF356" s="4"/>
    </row>
    <row r="357" spans="1:33" s="24" customFormat="1" ht="18" thickBot="1">
      <c r="B357" s="25" t="s">
        <v>51</v>
      </c>
      <c r="C357" s="25" t="s">
        <v>97</v>
      </c>
    </row>
    <row r="358" spans="1:33" s="3" customFormat="1" ht="13.5" thickTop="1">
      <c r="A358" s="16" t="s">
        <v>63</v>
      </c>
      <c r="B358" s="4">
        <v>56586</v>
      </c>
      <c r="C358" s="4">
        <v>57170</v>
      </c>
      <c r="D358" s="4">
        <v>57544</v>
      </c>
      <c r="E358" s="4">
        <v>57897</v>
      </c>
      <c r="F358" s="4">
        <v>58283</v>
      </c>
      <c r="G358" s="4">
        <v>58613</v>
      </c>
      <c r="H358" s="4">
        <v>60041</v>
      </c>
      <c r="I358" s="4">
        <v>61472</v>
      </c>
      <c r="J358" s="4">
        <v>62901</v>
      </c>
      <c r="K358" s="4">
        <v>64331</v>
      </c>
      <c r="L358" s="4">
        <v>65761</v>
      </c>
      <c r="M358" s="4">
        <v>67190</v>
      </c>
      <c r="N358" s="4">
        <v>68620</v>
      </c>
      <c r="O358" s="4">
        <v>70050</v>
      </c>
      <c r="P358" s="4">
        <v>71479</v>
      </c>
      <c r="Q358" s="4">
        <v>72910</v>
      </c>
      <c r="R358" s="4">
        <v>74339</v>
      </c>
      <c r="S358" s="4">
        <v>75769</v>
      </c>
      <c r="T358" s="4">
        <v>76493</v>
      </c>
      <c r="U358" s="4">
        <v>77223</v>
      </c>
      <c r="V358" s="4">
        <v>77962</v>
      </c>
      <c r="W358" s="4">
        <v>78708</v>
      </c>
      <c r="X358" s="4">
        <v>79462</v>
      </c>
      <c r="Y358" s="4">
        <v>80222</v>
      </c>
      <c r="Z358" s="4">
        <v>80990</v>
      </c>
      <c r="AA358" s="4">
        <v>81766</v>
      </c>
      <c r="AB358" s="4">
        <v>82550</v>
      </c>
      <c r="AC358" s="4">
        <v>83342</v>
      </c>
      <c r="AD358" s="4">
        <v>84142</v>
      </c>
      <c r="AE358" s="4">
        <v>84983</v>
      </c>
      <c r="AF358" s="4">
        <v>85833</v>
      </c>
      <c r="AG358" s="4">
        <v>86692</v>
      </c>
    </row>
    <row r="359" spans="1:33" s="3" customFormat="1">
      <c r="A359" s="16" t="s">
        <v>64</v>
      </c>
      <c r="B359" s="4">
        <v>52631</v>
      </c>
      <c r="C359" s="4">
        <v>52899</v>
      </c>
      <c r="D359" s="4">
        <v>52983</v>
      </c>
      <c r="E359" s="4">
        <v>53061</v>
      </c>
      <c r="F359" s="4">
        <v>53176</v>
      </c>
      <c r="G359" s="4">
        <v>53251</v>
      </c>
      <c r="H359" s="4">
        <v>54324</v>
      </c>
      <c r="I359" s="4">
        <v>55395</v>
      </c>
      <c r="J359" s="4">
        <v>56467</v>
      </c>
      <c r="K359" s="4">
        <v>57541</v>
      </c>
      <c r="L359" s="4">
        <v>58613</v>
      </c>
      <c r="M359" s="4">
        <v>59684</v>
      </c>
      <c r="N359" s="4">
        <v>60757</v>
      </c>
      <c r="O359" s="4">
        <v>61829</v>
      </c>
      <c r="P359" s="4">
        <v>62901</v>
      </c>
      <c r="Q359" s="4">
        <v>63974</v>
      </c>
      <c r="R359" s="4">
        <v>65046</v>
      </c>
      <c r="S359" s="4">
        <v>66117</v>
      </c>
      <c r="T359" s="4">
        <v>66746</v>
      </c>
      <c r="U359" s="4">
        <v>67380</v>
      </c>
      <c r="V359" s="4">
        <v>68019</v>
      </c>
      <c r="W359" s="4">
        <v>68664</v>
      </c>
      <c r="X359" s="4">
        <v>69318</v>
      </c>
      <c r="Y359" s="4">
        <v>69978</v>
      </c>
      <c r="Z359" s="4">
        <v>70644</v>
      </c>
      <c r="AA359" s="4">
        <v>71317</v>
      </c>
      <c r="AB359" s="4">
        <v>71996</v>
      </c>
      <c r="AC359" s="4">
        <v>72682</v>
      </c>
      <c r="AD359" s="4">
        <v>73375</v>
      </c>
      <c r="AE359" s="4">
        <v>74109</v>
      </c>
      <c r="AF359" s="4">
        <v>74850</v>
      </c>
      <c r="AG359" s="4">
        <v>75598</v>
      </c>
    </row>
    <row r="360" spans="1:33" s="3" customFormat="1">
      <c r="A360" s="16" t="s">
        <v>65</v>
      </c>
      <c r="B360" s="4">
        <v>48676</v>
      </c>
      <c r="C360" s="4">
        <v>49016</v>
      </c>
      <c r="D360" s="4">
        <v>49183</v>
      </c>
      <c r="E360" s="4">
        <v>49340</v>
      </c>
      <c r="F360" s="4">
        <v>49529</v>
      </c>
      <c r="G360" s="4">
        <v>49677</v>
      </c>
      <c r="H360" s="4">
        <v>50749</v>
      </c>
      <c r="I360" s="4">
        <v>51821</v>
      </c>
      <c r="J360" s="4">
        <v>52893</v>
      </c>
      <c r="K360" s="4">
        <v>53965</v>
      </c>
      <c r="L360" s="4">
        <v>55039</v>
      </c>
      <c r="M360" s="4">
        <v>56110</v>
      </c>
      <c r="N360" s="4">
        <v>57183</v>
      </c>
      <c r="O360" s="4">
        <v>58255</v>
      </c>
      <c r="P360" s="4">
        <v>59326</v>
      </c>
      <c r="Q360" s="4">
        <v>60400</v>
      </c>
      <c r="R360" s="4">
        <v>61472</v>
      </c>
      <c r="S360" s="4">
        <v>62543</v>
      </c>
      <c r="T360" s="4">
        <v>63135</v>
      </c>
      <c r="U360" s="4">
        <v>63733</v>
      </c>
      <c r="V360" s="4">
        <v>64337</v>
      </c>
      <c r="W360" s="4">
        <v>64946</v>
      </c>
      <c r="X360" s="4">
        <v>65561</v>
      </c>
      <c r="Y360" s="4">
        <v>66184</v>
      </c>
      <c r="Z360" s="4">
        <v>66810</v>
      </c>
      <c r="AA360" s="4">
        <v>67444</v>
      </c>
      <c r="AB360" s="4">
        <v>68085</v>
      </c>
      <c r="AC360" s="4">
        <v>68732</v>
      </c>
      <c r="AD360" s="4">
        <v>69385</v>
      </c>
      <c r="AE360" s="4">
        <v>70079</v>
      </c>
      <c r="AF360" s="4">
        <v>70780</v>
      </c>
      <c r="AG360" s="4">
        <v>71487</v>
      </c>
    </row>
    <row r="361" spans="1:33" s="3" customFormat="1">
      <c r="A361" s="16" t="s">
        <v>66</v>
      </c>
      <c r="B361" s="4">
        <v>44721</v>
      </c>
      <c r="C361" s="4">
        <v>45017</v>
      </c>
      <c r="D361" s="4">
        <v>45193</v>
      </c>
      <c r="E361" s="4">
        <v>45321</v>
      </c>
      <c r="F361" s="4">
        <v>45516</v>
      </c>
      <c r="G361" s="4">
        <v>45638</v>
      </c>
      <c r="H361" s="4">
        <v>46638</v>
      </c>
      <c r="I361" s="4">
        <v>47604</v>
      </c>
      <c r="J361" s="4">
        <v>48604</v>
      </c>
      <c r="K361" s="4">
        <v>49569</v>
      </c>
      <c r="L361" s="4">
        <v>50571</v>
      </c>
      <c r="M361" s="4">
        <v>51535</v>
      </c>
      <c r="N361" s="4">
        <v>52536</v>
      </c>
      <c r="O361" s="4">
        <v>53501</v>
      </c>
      <c r="P361" s="4">
        <v>54502</v>
      </c>
      <c r="Q361" s="4">
        <v>55467</v>
      </c>
      <c r="R361" s="4">
        <v>56467</v>
      </c>
      <c r="S361" s="4">
        <v>57432</v>
      </c>
      <c r="T361" s="4">
        <v>57974</v>
      </c>
      <c r="U361" s="4">
        <v>58519</v>
      </c>
      <c r="V361" s="4">
        <v>59071</v>
      </c>
      <c r="W361" s="4">
        <v>59627</v>
      </c>
      <c r="X361" s="4">
        <v>60188</v>
      </c>
      <c r="Y361" s="4">
        <v>60757</v>
      </c>
      <c r="Z361" s="4">
        <v>61332</v>
      </c>
      <c r="AA361" s="4">
        <v>61911</v>
      </c>
      <c r="AB361" s="4">
        <v>62496</v>
      </c>
      <c r="AC361" s="4">
        <v>63087</v>
      </c>
      <c r="AD361" s="4">
        <v>63684</v>
      </c>
      <c r="AE361" s="4">
        <v>64321</v>
      </c>
      <c r="AF361" s="4">
        <v>64964</v>
      </c>
      <c r="AG361" s="4">
        <v>65614</v>
      </c>
    </row>
    <row r="362" spans="1:33" s="3" customFormat="1">
      <c r="A362" s="16" t="s">
        <v>67</v>
      </c>
      <c r="B362" s="4">
        <v>42940</v>
      </c>
      <c r="C362" s="4">
        <v>43074</v>
      </c>
      <c r="D362" s="4">
        <v>43294</v>
      </c>
      <c r="E362" s="4">
        <v>43462</v>
      </c>
      <c r="F362" s="4">
        <v>43694</v>
      </c>
      <c r="G362" s="4">
        <v>43851</v>
      </c>
      <c r="H362" s="4">
        <v>44851</v>
      </c>
      <c r="I362" s="4">
        <v>45817</v>
      </c>
      <c r="J362" s="4">
        <v>46817</v>
      </c>
      <c r="K362" s="4">
        <v>47782</v>
      </c>
      <c r="L362" s="4">
        <v>48783</v>
      </c>
      <c r="M362" s="4">
        <v>49747</v>
      </c>
      <c r="N362" s="4">
        <v>50749</v>
      </c>
      <c r="O362" s="4">
        <v>51714</v>
      </c>
      <c r="P362" s="4">
        <v>52714</v>
      </c>
      <c r="Q362" s="4">
        <v>53680</v>
      </c>
      <c r="R362" s="4">
        <v>54681</v>
      </c>
      <c r="S362" s="4">
        <v>55646</v>
      </c>
      <c r="T362" s="4">
        <v>56168</v>
      </c>
      <c r="U362" s="4">
        <v>56695</v>
      </c>
      <c r="V362" s="4">
        <v>57230</v>
      </c>
      <c r="W362" s="4">
        <v>57767</v>
      </c>
      <c r="X362" s="4">
        <v>58311</v>
      </c>
      <c r="Y362" s="4">
        <v>58861</v>
      </c>
      <c r="Z362" s="4">
        <v>59416</v>
      </c>
      <c r="AA362" s="4">
        <v>59976</v>
      </c>
      <c r="AB362" s="4">
        <v>60542</v>
      </c>
      <c r="AC362" s="4">
        <v>61114</v>
      </c>
      <c r="AD362" s="4">
        <v>61691</v>
      </c>
      <c r="AE362" s="4">
        <v>62308</v>
      </c>
      <c r="AF362" s="4">
        <v>62931</v>
      </c>
      <c r="AG362" s="4">
        <v>63560</v>
      </c>
    </row>
    <row r="363" spans="1:33" s="24" customFormat="1" ht="18" thickBot="1">
      <c r="B363" s="25" t="s">
        <v>52</v>
      </c>
      <c r="C363" s="25" t="s">
        <v>98</v>
      </c>
    </row>
    <row r="364" spans="1:33" s="3" customFormat="1" ht="13.5" thickTop="1">
      <c r="A364" s="16" t="s">
        <v>63</v>
      </c>
      <c r="B364" s="73">
        <v>56586</v>
      </c>
      <c r="C364" s="73">
        <v>57170</v>
      </c>
      <c r="D364" s="73">
        <v>57544</v>
      </c>
      <c r="E364" s="73">
        <v>57897</v>
      </c>
      <c r="F364" s="73">
        <v>58283</v>
      </c>
      <c r="G364" s="73">
        <v>58613</v>
      </c>
      <c r="H364" s="73">
        <v>60041</v>
      </c>
      <c r="I364" s="73">
        <v>61472</v>
      </c>
      <c r="J364" s="73">
        <v>62901</v>
      </c>
      <c r="K364" s="73">
        <v>64331</v>
      </c>
      <c r="L364" s="73">
        <v>65761</v>
      </c>
      <c r="M364" s="73">
        <v>67190</v>
      </c>
      <c r="N364" s="73">
        <v>68620</v>
      </c>
      <c r="O364" s="73">
        <v>70050</v>
      </c>
      <c r="P364" s="73">
        <v>71479</v>
      </c>
      <c r="Q364" s="73">
        <v>72910</v>
      </c>
      <c r="R364" s="73">
        <v>74339</v>
      </c>
      <c r="S364" s="73">
        <v>75769</v>
      </c>
      <c r="T364" s="73">
        <v>76493</v>
      </c>
      <c r="U364" s="73">
        <v>77223</v>
      </c>
      <c r="V364" s="73">
        <v>77962</v>
      </c>
      <c r="W364" s="73">
        <v>78708</v>
      </c>
      <c r="X364" s="73">
        <v>79462</v>
      </c>
      <c r="Y364" s="73">
        <v>80222</v>
      </c>
      <c r="Z364" s="73">
        <v>80989.999999999985</v>
      </c>
      <c r="AA364" s="73">
        <v>81766</v>
      </c>
      <c r="AB364" s="73">
        <v>82550</v>
      </c>
      <c r="AC364" s="73">
        <v>83342</v>
      </c>
      <c r="AD364" s="73">
        <v>84142</v>
      </c>
      <c r="AE364" s="73">
        <v>84983</v>
      </c>
      <c r="AF364" s="73">
        <v>85833</v>
      </c>
    </row>
    <row r="365" spans="1:33" s="3" customFormat="1">
      <c r="A365" s="16" t="s">
        <v>64</v>
      </c>
      <c r="B365" s="73">
        <v>52631</v>
      </c>
      <c r="C365" s="73">
        <v>52899</v>
      </c>
      <c r="D365" s="73">
        <v>52983</v>
      </c>
      <c r="E365" s="73">
        <v>53061</v>
      </c>
      <c r="F365" s="73">
        <v>53176</v>
      </c>
      <c r="G365" s="73">
        <v>53251</v>
      </c>
      <c r="H365" s="73">
        <v>54324</v>
      </c>
      <c r="I365" s="73">
        <v>55395</v>
      </c>
      <c r="J365" s="73">
        <v>56467</v>
      </c>
      <c r="K365" s="73">
        <v>57540</v>
      </c>
      <c r="L365" s="73">
        <v>58613</v>
      </c>
      <c r="M365" s="73">
        <v>59684</v>
      </c>
      <c r="N365" s="73">
        <v>60757</v>
      </c>
      <c r="O365" s="73">
        <v>61828.999999999993</v>
      </c>
      <c r="P365" s="73">
        <v>62901</v>
      </c>
      <c r="Q365" s="73">
        <v>63974</v>
      </c>
      <c r="R365" s="73">
        <v>65046</v>
      </c>
      <c r="S365" s="73">
        <v>66117</v>
      </c>
      <c r="T365" s="73">
        <v>66745.709999999992</v>
      </c>
      <c r="U365" s="73">
        <v>67380</v>
      </c>
      <c r="V365" s="73">
        <v>68019</v>
      </c>
      <c r="W365" s="73">
        <v>68664</v>
      </c>
      <c r="X365" s="73">
        <v>69318</v>
      </c>
      <c r="Y365" s="73">
        <v>69978</v>
      </c>
      <c r="Z365" s="73">
        <v>70644</v>
      </c>
      <c r="AA365" s="73">
        <v>71317</v>
      </c>
      <c r="AB365" s="73">
        <v>71996</v>
      </c>
      <c r="AC365" s="73">
        <v>72682</v>
      </c>
      <c r="AD365" s="73">
        <v>73375</v>
      </c>
      <c r="AE365" s="73">
        <v>74109</v>
      </c>
      <c r="AF365" s="73">
        <v>74850</v>
      </c>
    </row>
    <row r="366" spans="1:33" s="3" customFormat="1">
      <c r="A366" s="16" t="s">
        <v>65</v>
      </c>
      <c r="B366" s="47">
        <v>48676</v>
      </c>
      <c r="C366" s="47">
        <v>49016</v>
      </c>
      <c r="D366" s="47">
        <v>49183</v>
      </c>
      <c r="E366" s="47">
        <v>49340</v>
      </c>
      <c r="F366" s="47">
        <v>49529</v>
      </c>
      <c r="G366" s="47">
        <v>49677</v>
      </c>
      <c r="H366" s="47">
        <v>50749</v>
      </c>
      <c r="I366" s="47">
        <v>51821</v>
      </c>
      <c r="J366" s="47">
        <v>52892.999999999993</v>
      </c>
      <c r="K366" s="47">
        <v>53965</v>
      </c>
      <c r="L366" s="47">
        <v>55039</v>
      </c>
      <c r="M366" s="47">
        <v>56110</v>
      </c>
      <c r="N366" s="47">
        <v>57183</v>
      </c>
      <c r="O366" s="47">
        <v>58254.999999999993</v>
      </c>
      <c r="P366" s="47">
        <v>59327</v>
      </c>
      <c r="Q366" s="47">
        <v>60400</v>
      </c>
      <c r="R366" s="47">
        <v>61472</v>
      </c>
      <c r="S366" s="47">
        <v>62543</v>
      </c>
      <c r="T366" s="47">
        <v>63135</v>
      </c>
      <c r="U366" s="47">
        <v>63733</v>
      </c>
      <c r="V366" s="47">
        <v>64337</v>
      </c>
      <c r="W366" s="47">
        <v>64946</v>
      </c>
      <c r="X366" s="47">
        <v>65561</v>
      </c>
      <c r="Y366" s="47">
        <v>66182</v>
      </c>
      <c r="Z366" s="47">
        <v>66810</v>
      </c>
      <c r="AA366" s="47">
        <v>67444</v>
      </c>
      <c r="AB366" s="47">
        <v>68085</v>
      </c>
      <c r="AC366" s="47">
        <v>68732</v>
      </c>
      <c r="AD366" s="47">
        <v>69385</v>
      </c>
      <c r="AE366" s="47">
        <v>70079</v>
      </c>
      <c r="AF366" s="47">
        <v>70780</v>
      </c>
    </row>
    <row r="367" spans="1:33" s="3" customFormat="1">
      <c r="A367" s="16" t="s">
        <v>66</v>
      </c>
      <c r="B367" s="73">
        <v>44721</v>
      </c>
      <c r="C367" s="73">
        <v>45017</v>
      </c>
      <c r="D367" s="73">
        <v>45193</v>
      </c>
      <c r="E367" s="73">
        <v>45321</v>
      </c>
      <c r="F367" s="73">
        <v>45516</v>
      </c>
      <c r="G367" s="73">
        <v>45638</v>
      </c>
      <c r="H367" s="73">
        <v>46637.999999999993</v>
      </c>
      <c r="I367" s="73">
        <v>47604</v>
      </c>
      <c r="J367" s="73">
        <v>48604</v>
      </c>
      <c r="K367" s="73">
        <v>49569</v>
      </c>
      <c r="L367" s="73">
        <v>50571</v>
      </c>
      <c r="M367" s="73">
        <v>51535</v>
      </c>
      <c r="N367" s="73">
        <v>52536</v>
      </c>
      <c r="O367" s="73">
        <v>53501</v>
      </c>
      <c r="P367" s="73">
        <v>54502</v>
      </c>
      <c r="Q367" s="73">
        <v>55467</v>
      </c>
      <c r="R367" s="73">
        <v>56467</v>
      </c>
      <c r="S367" s="73">
        <v>57432</v>
      </c>
      <c r="T367" s="73">
        <v>57974</v>
      </c>
      <c r="U367" s="73">
        <v>58519</v>
      </c>
      <c r="V367" s="73">
        <v>59071</v>
      </c>
      <c r="W367" s="73">
        <v>59627</v>
      </c>
      <c r="X367" s="73">
        <v>60189</v>
      </c>
      <c r="Y367" s="73">
        <v>60758</v>
      </c>
      <c r="Z367" s="73">
        <v>61332</v>
      </c>
      <c r="AA367" s="73">
        <v>61910.999999999993</v>
      </c>
      <c r="AB367" s="73">
        <v>62496</v>
      </c>
      <c r="AC367" s="73">
        <v>63087</v>
      </c>
      <c r="AD367" s="73">
        <v>63684</v>
      </c>
      <c r="AE367" s="73">
        <v>64321</v>
      </c>
      <c r="AF367" s="73">
        <v>64964</v>
      </c>
    </row>
    <row r="368" spans="1:33" s="3" customFormat="1">
      <c r="A368" s="16" t="s">
        <v>67</v>
      </c>
      <c r="B368" s="73">
        <v>42939.999999999993</v>
      </c>
      <c r="C368" s="73">
        <v>43074.000000000007</v>
      </c>
      <c r="D368" s="73">
        <v>43294</v>
      </c>
      <c r="E368" s="73">
        <v>43462</v>
      </c>
      <c r="F368" s="73">
        <v>43694</v>
      </c>
      <c r="G368" s="73">
        <v>43851</v>
      </c>
      <c r="H368" s="73">
        <v>44851.000000000007</v>
      </c>
      <c r="I368" s="73">
        <v>45817</v>
      </c>
      <c r="J368" s="73">
        <v>46817</v>
      </c>
      <c r="K368" s="73">
        <v>47782</v>
      </c>
      <c r="L368" s="73">
        <v>48783</v>
      </c>
      <c r="M368" s="73">
        <v>49747</v>
      </c>
      <c r="N368" s="73">
        <v>50749</v>
      </c>
      <c r="O368" s="73">
        <v>51714</v>
      </c>
      <c r="P368" s="73">
        <v>52715</v>
      </c>
      <c r="Q368" s="73">
        <v>53680</v>
      </c>
      <c r="R368" s="73">
        <v>54681.000000000007</v>
      </c>
      <c r="S368" s="73">
        <v>55645.999999999993</v>
      </c>
      <c r="T368" s="73">
        <v>56168</v>
      </c>
      <c r="U368" s="73">
        <v>56695</v>
      </c>
      <c r="V368" s="73">
        <v>57230</v>
      </c>
      <c r="W368" s="73">
        <v>57767</v>
      </c>
      <c r="X368" s="73">
        <v>58311</v>
      </c>
      <c r="Y368" s="73">
        <v>58860.999999999993</v>
      </c>
      <c r="Z368" s="73">
        <v>59416.000000000007</v>
      </c>
      <c r="AA368" s="73">
        <v>59976</v>
      </c>
      <c r="AB368" s="73">
        <v>60542</v>
      </c>
      <c r="AC368" s="73">
        <v>61114</v>
      </c>
      <c r="AD368" s="73">
        <v>61691</v>
      </c>
      <c r="AE368" s="73">
        <v>62308</v>
      </c>
      <c r="AF368" s="73">
        <v>62931</v>
      </c>
    </row>
    <row r="369" spans="1:33" s="24" customFormat="1" ht="18" thickBot="1">
      <c r="B369" s="25" t="s">
        <v>53</v>
      </c>
      <c r="C369" s="25" t="s">
        <v>87</v>
      </c>
    </row>
    <row r="370" spans="1:33" s="3" customFormat="1" ht="13.5" thickTop="1">
      <c r="A370" s="16" t="s">
        <v>63</v>
      </c>
      <c r="B370" s="47">
        <v>56586</v>
      </c>
      <c r="C370" s="47">
        <v>57170</v>
      </c>
      <c r="D370" s="47">
        <v>57544</v>
      </c>
      <c r="E370" s="47">
        <v>57897</v>
      </c>
      <c r="F370" s="47">
        <v>58283</v>
      </c>
      <c r="G370" s="47">
        <v>58613</v>
      </c>
      <c r="H370" s="47">
        <v>60041</v>
      </c>
      <c r="I370" s="47">
        <v>61472</v>
      </c>
      <c r="J370" s="47">
        <v>62901</v>
      </c>
      <c r="K370" s="47">
        <v>64331</v>
      </c>
      <c r="L370" s="47">
        <v>65761</v>
      </c>
      <c r="M370" s="47">
        <v>67190</v>
      </c>
      <c r="N370" s="47">
        <v>68620</v>
      </c>
      <c r="O370" s="47">
        <v>70050</v>
      </c>
      <c r="P370" s="47">
        <v>71479</v>
      </c>
      <c r="Q370" s="47">
        <v>72910</v>
      </c>
      <c r="R370" s="47">
        <v>74339</v>
      </c>
      <c r="S370" s="47">
        <v>75769</v>
      </c>
      <c r="T370" s="47">
        <v>76493</v>
      </c>
      <c r="U370" s="47">
        <v>77223</v>
      </c>
      <c r="V370" s="47">
        <v>77962</v>
      </c>
      <c r="W370" s="47">
        <v>78708</v>
      </c>
      <c r="X370" s="47">
        <v>79462</v>
      </c>
      <c r="Y370" s="47">
        <v>80222</v>
      </c>
      <c r="Z370" s="47">
        <v>80990</v>
      </c>
      <c r="AA370" s="47">
        <v>81766</v>
      </c>
      <c r="AB370" s="47">
        <v>82550</v>
      </c>
      <c r="AC370" s="47">
        <v>83342</v>
      </c>
      <c r="AD370" s="47">
        <v>84142</v>
      </c>
      <c r="AE370" s="47">
        <v>84983</v>
      </c>
      <c r="AF370" s="47">
        <v>85833</v>
      </c>
      <c r="AG370" s="47">
        <v>86691</v>
      </c>
    </row>
    <row r="371" spans="1:33" s="3" customFormat="1">
      <c r="A371" s="16" t="s">
        <v>64</v>
      </c>
      <c r="B371" s="47">
        <v>52631</v>
      </c>
      <c r="C371" s="47">
        <v>52899</v>
      </c>
      <c r="D371" s="47">
        <v>52983</v>
      </c>
      <c r="E371" s="47">
        <v>53061</v>
      </c>
      <c r="F371" s="47">
        <v>53176</v>
      </c>
      <c r="G371" s="47">
        <v>53251</v>
      </c>
      <c r="H371" s="47">
        <v>54324</v>
      </c>
      <c r="I371" s="47">
        <v>55395</v>
      </c>
      <c r="J371" s="47">
        <v>56467</v>
      </c>
      <c r="K371" s="47">
        <v>57540</v>
      </c>
      <c r="L371" s="47">
        <v>58613</v>
      </c>
      <c r="M371" s="47">
        <v>59684</v>
      </c>
      <c r="N371" s="47">
        <v>60757</v>
      </c>
      <c r="O371" s="47">
        <v>61829</v>
      </c>
      <c r="P371" s="47">
        <v>62901</v>
      </c>
      <c r="Q371" s="47">
        <v>63974</v>
      </c>
      <c r="R371" s="47">
        <v>65046</v>
      </c>
      <c r="S371" s="47">
        <v>66117</v>
      </c>
      <c r="T371" s="47">
        <v>66746</v>
      </c>
      <c r="U371" s="47">
        <v>67380</v>
      </c>
      <c r="V371" s="47">
        <v>68019</v>
      </c>
      <c r="W371" s="47">
        <v>68664</v>
      </c>
      <c r="X371" s="47">
        <v>69318</v>
      </c>
      <c r="Y371" s="47">
        <v>69978</v>
      </c>
      <c r="Z371" s="47">
        <v>70644</v>
      </c>
      <c r="AA371" s="47">
        <v>71317</v>
      </c>
      <c r="AB371" s="47">
        <v>71996</v>
      </c>
      <c r="AC371" s="47">
        <v>72682</v>
      </c>
      <c r="AD371" s="47">
        <v>73375</v>
      </c>
      <c r="AE371" s="47">
        <v>74109</v>
      </c>
      <c r="AF371" s="47">
        <v>74850</v>
      </c>
      <c r="AG371" s="47">
        <v>75599</v>
      </c>
    </row>
    <row r="372" spans="1:33" s="3" customFormat="1">
      <c r="A372" s="16" t="s">
        <v>65</v>
      </c>
      <c r="B372" s="47">
        <v>48676</v>
      </c>
      <c r="C372" s="47">
        <v>49016</v>
      </c>
      <c r="D372" s="47">
        <v>49183</v>
      </c>
      <c r="E372" s="47">
        <v>49340</v>
      </c>
      <c r="F372" s="47">
        <v>49529</v>
      </c>
      <c r="G372" s="47">
        <v>49677</v>
      </c>
      <c r="H372" s="47">
        <v>50749</v>
      </c>
      <c r="I372" s="47">
        <v>51821</v>
      </c>
      <c r="J372" s="47">
        <v>52893</v>
      </c>
      <c r="K372" s="47">
        <v>53965</v>
      </c>
      <c r="L372" s="47">
        <v>55039</v>
      </c>
      <c r="M372" s="47">
        <v>56110</v>
      </c>
      <c r="N372" s="47">
        <v>57183</v>
      </c>
      <c r="O372" s="47">
        <v>58255</v>
      </c>
      <c r="P372" s="47">
        <v>59327</v>
      </c>
      <c r="Q372" s="47">
        <v>60400</v>
      </c>
      <c r="R372" s="47">
        <v>61472</v>
      </c>
      <c r="S372" s="47">
        <v>62543</v>
      </c>
      <c r="T372" s="47">
        <v>63135</v>
      </c>
      <c r="U372" s="47">
        <v>63733</v>
      </c>
      <c r="V372" s="47">
        <v>64337</v>
      </c>
      <c r="W372" s="47">
        <v>64946</v>
      </c>
      <c r="X372" s="47">
        <v>65561</v>
      </c>
      <c r="Y372" s="47">
        <v>66182</v>
      </c>
      <c r="Z372" s="47">
        <v>66810</v>
      </c>
      <c r="AA372" s="47">
        <v>67444</v>
      </c>
      <c r="AB372" s="47">
        <v>68085</v>
      </c>
      <c r="AC372" s="47">
        <v>68732</v>
      </c>
      <c r="AD372" s="47">
        <v>69385</v>
      </c>
      <c r="AE372" s="47">
        <v>70079</v>
      </c>
      <c r="AF372" s="47">
        <v>70780</v>
      </c>
      <c r="AG372" s="47">
        <v>71488</v>
      </c>
    </row>
    <row r="373" spans="1:33" s="3" customFormat="1">
      <c r="A373" s="16" t="s">
        <v>66</v>
      </c>
      <c r="B373" s="47">
        <v>44721</v>
      </c>
      <c r="C373" s="47">
        <v>45017</v>
      </c>
      <c r="D373" s="47">
        <v>45193</v>
      </c>
      <c r="E373" s="47">
        <v>45321</v>
      </c>
      <c r="F373" s="47">
        <v>45516</v>
      </c>
      <c r="G373" s="47">
        <v>45638</v>
      </c>
      <c r="H373" s="47">
        <v>46638</v>
      </c>
      <c r="I373" s="47">
        <v>47604</v>
      </c>
      <c r="J373" s="47">
        <v>48604</v>
      </c>
      <c r="K373" s="47">
        <v>49569</v>
      </c>
      <c r="L373" s="47">
        <v>50571</v>
      </c>
      <c r="M373" s="47">
        <v>51535</v>
      </c>
      <c r="N373" s="47">
        <v>52536</v>
      </c>
      <c r="O373" s="47">
        <v>53501</v>
      </c>
      <c r="P373" s="47">
        <v>54502</v>
      </c>
      <c r="Q373" s="47">
        <v>55467</v>
      </c>
      <c r="R373" s="47">
        <v>56467</v>
      </c>
      <c r="S373" s="47">
        <v>57432</v>
      </c>
      <c r="T373" s="47">
        <v>57974</v>
      </c>
      <c r="U373" s="47">
        <v>58519</v>
      </c>
      <c r="V373" s="47">
        <v>59071</v>
      </c>
      <c r="W373" s="47">
        <v>59627</v>
      </c>
      <c r="X373" s="47">
        <v>60189</v>
      </c>
      <c r="Y373" s="47">
        <v>60758</v>
      </c>
      <c r="Z373" s="47">
        <v>61332</v>
      </c>
      <c r="AA373" s="47">
        <v>61911</v>
      </c>
      <c r="AB373" s="47">
        <v>62496</v>
      </c>
      <c r="AC373" s="47">
        <v>63087</v>
      </c>
      <c r="AD373" s="47">
        <v>63684</v>
      </c>
      <c r="AE373" s="47">
        <v>64321</v>
      </c>
      <c r="AF373" s="47">
        <v>64964</v>
      </c>
      <c r="AG373" s="47">
        <v>65614</v>
      </c>
    </row>
    <row r="374" spans="1:33" s="3" customFormat="1">
      <c r="A374" s="16" t="s">
        <v>67</v>
      </c>
      <c r="B374" s="47">
        <v>42940</v>
      </c>
      <c r="C374" s="47">
        <v>43074</v>
      </c>
      <c r="D374" s="47">
        <v>43294</v>
      </c>
      <c r="E374" s="47">
        <v>43462</v>
      </c>
      <c r="F374" s="47">
        <v>43694</v>
      </c>
      <c r="G374" s="47">
        <v>43851</v>
      </c>
      <c r="H374" s="47">
        <v>44851</v>
      </c>
      <c r="I374" s="47">
        <v>45817</v>
      </c>
      <c r="J374" s="47">
        <v>46817</v>
      </c>
      <c r="K374" s="47">
        <v>47782</v>
      </c>
      <c r="L374" s="47">
        <v>48783</v>
      </c>
      <c r="M374" s="47">
        <v>49747</v>
      </c>
      <c r="N374" s="47">
        <v>50749</v>
      </c>
      <c r="O374" s="47">
        <v>51417</v>
      </c>
      <c r="P374" s="47">
        <v>52715</v>
      </c>
      <c r="Q374" s="47">
        <v>53680</v>
      </c>
      <c r="R374" s="47">
        <v>54681</v>
      </c>
      <c r="S374" s="47">
        <v>55646</v>
      </c>
      <c r="T374" s="47">
        <v>56168</v>
      </c>
      <c r="U374" s="47">
        <v>56695</v>
      </c>
      <c r="V374" s="47">
        <v>57230</v>
      </c>
      <c r="W374" s="47">
        <v>57767</v>
      </c>
      <c r="X374" s="47">
        <v>58311</v>
      </c>
      <c r="Y374" s="47">
        <v>58861</v>
      </c>
      <c r="Z374" s="47">
        <v>59416</v>
      </c>
      <c r="AA374" s="47">
        <v>59976</v>
      </c>
      <c r="AB374" s="47">
        <v>60542</v>
      </c>
      <c r="AC374" s="47">
        <v>61114</v>
      </c>
      <c r="AD374" s="47">
        <v>61691</v>
      </c>
      <c r="AE374" s="47">
        <v>62308</v>
      </c>
      <c r="AF374" s="47">
        <v>62931</v>
      </c>
      <c r="AG374" s="47">
        <v>63560</v>
      </c>
    </row>
    <row r="375" spans="1:33" s="24" customFormat="1" ht="18" thickBot="1">
      <c r="B375" s="25" t="s">
        <v>54</v>
      </c>
      <c r="C375" s="25" t="s">
        <v>88</v>
      </c>
    </row>
    <row r="376" spans="1:33" s="3" customFormat="1" ht="13.5" thickTop="1">
      <c r="A376" s="16" t="s">
        <v>63</v>
      </c>
      <c r="B376" s="4">
        <v>56586</v>
      </c>
      <c r="C376" s="4">
        <v>57170</v>
      </c>
      <c r="D376" s="4">
        <v>57544</v>
      </c>
      <c r="E376" s="4">
        <v>57897</v>
      </c>
      <c r="F376" s="4">
        <v>58283</v>
      </c>
      <c r="G376" s="4">
        <v>58613</v>
      </c>
      <c r="H376" s="4">
        <v>60041</v>
      </c>
      <c r="I376" s="4">
        <v>61472</v>
      </c>
      <c r="J376" s="4">
        <v>62901</v>
      </c>
      <c r="K376" s="4">
        <v>64331</v>
      </c>
      <c r="L376" s="4">
        <v>65761</v>
      </c>
      <c r="M376" s="4">
        <v>67190</v>
      </c>
      <c r="N376" s="4">
        <v>68620</v>
      </c>
      <c r="O376" s="4">
        <v>70050</v>
      </c>
      <c r="P376" s="4">
        <v>71479</v>
      </c>
      <c r="Q376" s="4">
        <v>72910</v>
      </c>
      <c r="R376" s="4">
        <v>74339</v>
      </c>
      <c r="S376" s="4">
        <v>75769</v>
      </c>
      <c r="T376" s="4">
        <v>76493</v>
      </c>
      <c r="U376" s="4">
        <v>77223</v>
      </c>
      <c r="V376" s="4">
        <v>77962</v>
      </c>
      <c r="W376" s="4">
        <v>78708</v>
      </c>
      <c r="X376" s="4">
        <v>79462</v>
      </c>
      <c r="Y376" s="4">
        <v>80222</v>
      </c>
      <c r="Z376" s="4">
        <v>80990</v>
      </c>
      <c r="AA376" s="4">
        <v>81766</v>
      </c>
      <c r="AB376" s="4">
        <v>82550</v>
      </c>
      <c r="AC376" s="4">
        <v>83342</v>
      </c>
      <c r="AD376" s="4">
        <v>84142</v>
      </c>
      <c r="AE376" s="4">
        <v>84983</v>
      </c>
      <c r="AF376" s="4">
        <v>85833</v>
      </c>
      <c r="AG376" s="4">
        <v>86691</v>
      </c>
    </row>
    <row r="377" spans="1:33" s="3" customFormat="1">
      <c r="A377" s="16" t="s">
        <v>64</v>
      </c>
      <c r="B377" s="4">
        <v>52631</v>
      </c>
      <c r="C377" s="4">
        <v>52899</v>
      </c>
      <c r="D377" s="4">
        <v>52983</v>
      </c>
      <c r="E377" s="4">
        <v>53061</v>
      </c>
      <c r="F377" s="4">
        <v>53176</v>
      </c>
      <c r="G377" s="4">
        <v>53251</v>
      </c>
      <c r="H377" s="4">
        <v>54324</v>
      </c>
      <c r="I377" s="4">
        <v>55395</v>
      </c>
      <c r="J377" s="4">
        <v>56467</v>
      </c>
      <c r="K377" s="4">
        <v>57540</v>
      </c>
      <c r="L377" s="4">
        <v>58613</v>
      </c>
      <c r="M377" s="4">
        <v>59684</v>
      </c>
      <c r="N377" s="4">
        <v>60757</v>
      </c>
      <c r="O377" s="4">
        <v>61829</v>
      </c>
      <c r="P377" s="4">
        <v>62901</v>
      </c>
      <c r="Q377" s="4">
        <v>63974</v>
      </c>
      <c r="R377" s="4">
        <v>65046</v>
      </c>
      <c r="S377" s="4">
        <v>66117</v>
      </c>
      <c r="T377" s="4">
        <v>66746</v>
      </c>
      <c r="U377" s="4">
        <v>67380</v>
      </c>
      <c r="V377" s="4">
        <v>68019</v>
      </c>
      <c r="W377" s="4">
        <v>68664</v>
      </c>
      <c r="X377" s="4">
        <v>69318</v>
      </c>
      <c r="Y377" s="4">
        <v>69978</v>
      </c>
      <c r="Z377" s="4">
        <v>70644</v>
      </c>
      <c r="AA377" s="4">
        <v>71317</v>
      </c>
      <c r="AB377" s="4">
        <v>71996</v>
      </c>
      <c r="AC377" s="4">
        <v>72682</v>
      </c>
      <c r="AD377" s="4">
        <v>73375</v>
      </c>
      <c r="AE377" s="4">
        <v>74109</v>
      </c>
      <c r="AF377" s="4">
        <v>74850</v>
      </c>
      <c r="AG377" s="4">
        <v>75599</v>
      </c>
    </row>
    <row r="378" spans="1:33" s="3" customFormat="1">
      <c r="A378" s="16" t="s">
        <v>65</v>
      </c>
      <c r="B378" s="4">
        <v>48676</v>
      </c>
      <c r="C378" s="4">
        <v>49016</v>
      </c>
      <c r="D378" s="4">
        <v>49183</v>
      </c>
      <c r="E378" s="4">
        <v>49340</v>
      </c>
      <c r="F378" s="4">
        <v>49529</v>
      </c>
      <c r="G378" s="4">
        <v>49677</v>
      </c>
      <c r="H378" s="4">
        <v>50749</v>
      </c>
      <c r="I378" s="4">
        <v>51821</v>
      </c>
      <c r="J378" s="4">
        <v>52893</v>
      </c>
      <c r="K378" s="4">
        <v>53965</v>
      </c>
      <c r="L378" s="4">
        <v>55039</v>
      </c>
      <c r="M378" s="4">
        <v>56110</v>
      </c>
      <c r="N378" s="4">
        <v>57183</v>
      </c>
      <c r="O378" s="4">
        <v>58255</v>
      </c>
      <c r="P378" s="4">
        <v>59327</v>
      </c>
      <c r="Q378" s="4">
        <v>60400</v>
      </c>
      <c r="R378" s="4">
        <v>61472</v>
      </c>
      <c r="S378" s="4">
        <v>62543</v>
      </c>
      <c r="T378" s="4">
        <v>63135</v>
      </c>
      <c r="U378" s="4">
        <v>63733</v>
      </c>
      <c r="V378" s="4">
        <v>64337</v>
      </c>
      <c r="W378" s="4">
        <v>64946</v>
      </c>
      <c r="X378" s="4">
        <v>65561</v>
      </c>
      <c r="Y378" s="4">
        <v>66182</v>
      </c>
      <c r="Z378" s="4">
        <v>66810</v>
      </c>
      <c r="AA378" s="4">
        <v>67444</v>
      </c>
      <c r="AB378" s="4">
        <v>68085</v>
      </c>
      <c r="AC378" s="4">
        <v>68732</v>
      </c>
      <c r="AD378" s="4">
        <v>69385</v>
      </c>
      <c r="AE378" s="4">
        <v>70079</v>
      </c>
      <c r="AF378" s="4">
        <v>70780</v>
      </c>
      <c r="AG378" s="4">
        <v>71488</v>
      </c>
    </row>
    <row r="379" spans="1:33" s="3" customFormat="1">
      <c r="A379" s="16" t="s">
        <v>66</v>
      </c>
      <c r="B379" s="4">
        <v>44721</v>
      </c>
      <c r="C379" s="4">
        <v>45017</v>
      </c>
      <c r="D379" s="4">
        <v>45193</v>
      </c>
      <c r="E379" s="4">
        <v>45321</v>
      </c>
      <c r="F379" s="4">
        <v>45516</v>
      </c>
      <c r="G379" s="4">
        <v>45638</v>
      </c>
      <c r="H379" s="4">
        <v>46638</v>
      </c>
      <c r="I379" s="4">
        <v>47604</v>
      </c>
      <c r="J379" s="4">
        <v>48604</v>
      </c>
      <c r="K379" s="4">
        <v>49569</v>
      </c>
      <c r="L379" s="4">
        <v>50571</v>
      </c>
      <c r="M379" s="4">
        <v>51535</v>
      </c>
      <c r="N379" s="4">
        <v>52536</v>
      </c>
      <c r="O379" s="4">
        <v>53501</v>
      </c>
      <c r="P379" s="4">
        <v>54502</v>
      </c>
      <c r="Q379" s="4">
        <v>55467</v>
      </c>
      <c r="R379" s="4">
        <v>56467</v>
      </c>
      <c r="S379" s="4">
        <v>57432</v>
      </c>
      <c r="T379" s="4">
        <v>57974</v>
      </c>
      <c r="U379" s="4">
        <v>58519</v>
      </c>
      <c r="V379" s="4">
        <v>59071</v>
      </c>
      <c r="W379" s="4">
        <v>59627</v>
      </c>
      <c r="X379" s="4">
        <v>60189</v>
      </c>
      <c r="Y379" s="4">
        <v>60758</v>
      </c>
      <c r="Z379" s="4">
        <v>61332</v>
      </c>
      <c r="AA379" s="4">
        <v>61911</v>
      </c>
      <c r="AB379" s="4">
        <v>62496</v>
      </c>
      <c r="AC379" s="4">
        <v>63087</v>
      </c>
      <c r="AD379" s="4">
        <v>63684</v>
      </c>
      <c r="AE379" s="4">
        <v>64321</v>
      </c>
      <c r="AF379" s="4">
        <v>64964</v>
      </c>
      <c r="AG379" s="4">
        <v>65614</v>
      </c>
    </row>
    <row r="380" spans="1:33" s="3" customFormat="1">
      <c r="A380" s="16" t="s">
        <v>67</v>
      </c>
      <c r="B380" s="4">
        <v>42940</v>
      </c>
      <c r="C380" s="4">
        <v>43074</v>
      </c>
      <c r="D380" s="4">
        <v>43294</v>
      </c>
      <c r="E380" s="4">
        <v>43462</v>
      </c>
      <c r="F380" s="4">
        <v>43694</v>
      </c>
      <c r="G380" s="4">
        <v>43851</v>
      </c>
      <c r="H380" s="4">
        <v>44851</v>
      </c>
      <c r="I380" s="4">
        <v>45817</v>
      </c>
      <c r="J380" s="4">
        <v>46817</v>
      </c>
      <c r="K380" s="4">
        <v>47782</v>
      </c>
      <c r="L380" s="4">
        <v>48783</v>
      </c>
      <c r="M380" s="4">
        <v>49747</v>
      </c>
      <c r="N380" s="4">
        <v>50749</v>
      </c>
      <c r="O380" s="4">
        <v>51714</v>
      </c>
      <c r="P380" s="4">
        <v>52715</v>
      </c>
      <c r="Q380" s="4">
        <v>53680</v>
      </c>
      <c r="R380" s="4">
        <v>54681</v>
      </c>
      <c r="S380" s="4">
        <v>55646</v>
      </c>
      <c r="T380" s="4">
        <v>56168</v>
      </c>
      <c r="U380" s="4">
        <v>56695</v>
      </c>
      <c r="V380" s="4">
        <v>57230</v>
      </c>
      <c r="W380" s="4">
        <v>57767</v>
      </c>
      <c r="X380" s="4">
        <v>58311</v>
      </c>
      <c r="Y380" s="4">
        <v>58861</v>
      </c>
      <c r="Z380" s="4">
        <v>59416</v>
      </c>
      <c r="AA380" s="4">
        <v>59976</v>
      </c>
      <c r="AB380" s="4">
        <v>60542</v>
      </c>
      <c r="AC380" s="4">
        <v>61114</v>
      </c>
      <c r="AD380" s="4">
        <v>61691</v>
      </c>
      <c r="AE380" s="4">
        <v>62308</v>
      </c>
      <c r="AF380" s="4">
        <v>62931</v>
      </c>
      <c r="AG380" s="4">
        <v>63560</v>
      </c>
    </row>
    <row r="381" spans="1:33" s="24" customFormat="1" ht="18" thickBot="1">
      <c r="A381" s="30"/>
      <c r="B381" s="70" t="s">
        <v>55</v>
      </c>
      <c r="C381" s="70" t="s">
        <v>89</v>
      </c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 spans="1:33" s="3" customFormat="1" ht="13.5" thickTop="1">
      <c r="A382" s="31" t="s">
        <v>63</v>
      </c>
      <c r="B382" s="74">
        <v>56586</v>
      </c>
      <c r="C382" s="74">
        <v>57170</v>
      </c>
      <c r="D382" s="74">
        <v>57544</v>
      </c>
      <c r="E382" s="74">
        <v>57897</v>
      </c>
      <c r="F382" s="74">
        <v>58283</v>
      </c>
      <c r="G382" s="74">
        <v>58613</v>
      </c>
      <c r="H382" s="74">
        <v>60041</v>
      </c>
      <c r="I382" s="74">
        <v>61472</v>
      </c>
      <c r="J382" s="74">
        <v>62901</v>
      </c>
      <c r="K382" s="74">
        <v>64331</v>
      </c>
      <c r="L382" s="74">
        <v>65761</v>
      </c>
      <c r="M382" s="74">
        <v>67190</v>
      </c>
      <c r="N382" s="74">
        <v>68620</v>
      </c>
      <c r="O382" s="74">
        <v>70050</v>
      </c>
      <c r="P382" s="74">
        <v>71479</v>
      </c>
      <c r="Q382" s="74">
        <v>72910</v>
      </c>
      <c r="R382" s="74">
        <v>74339</v>
      </c>
      <c r="S382" s="74">
        <v>75769</v>
      </c>
      <c r="T382" s="74">
        <v>76493</v>
      </c>
      <c r="U382" s="74">
        <v>77223</v>
      </c>
      <c r="V382" s="74">
        <v>77962</v>
      </c>
      <c r="W382" s="74">
        <v>78708</v>
      </c>
      <c r="X382" s="74">
        <v>79462</v>
      </c>
      <c r="Y382" s="74">
        <v>80222</v>
      </c>
      <c r="Z382" s="74">
        <v>80990</v>
      </c>
      <c r="AA382" s="74">
        <v>81766</v>
      </c>
      <c r="AB382" s="74">
        <v>82550</v>
      </c>
      <c r="AC382" s="74">
        <v>83342</v>
      </c>
      <c r="AD382" s="74">
        <v>84142</v>
      </c>
      <c r="AE382" s="74">
        <v>84983</v>
      </c>
      <c r="AF382" s="74">
        <v>85833</v>
      </c>
      <c r="AG382" s="74">
        <v>86691</v>
      </c>
    </row>
    <row r="383" spans="1:33" s="3" customFormat="1">
      <c r="A383" s="31" t="s">
        <v>64</v>
      </c>
      <c r="B383" s="74">
        <v>52631</v>
      </c>
      <c r="C383" s="74">
        <v>52899</v>
      </c>
      <c r="D383" s="74">
        <v>52983</v>
      </c>
      <c r="E383" s="74">
        <v>53061</v>
      </c>
      <c r="F383" s="74">
        <v>53176</v>
      </c>
      <c r="G383" s="74">
        <v>53251</v>
      </c>
      <c r="H383" s="74">
        <v>54324</v>
      </c>
      <c r="I383" s="74">
        <v>55395</v>
      </c>
      <c r="J383" s="74">
        <v>56467</v>
      </c>
      <c r="K383" s="74">
        <v>57540</v>
      </c>
      <c r="L383" s="74">
        <v>58613</v>
      </c>
      <c r="M383" s="74">
        <v>59684</v>
      </c>
      <c r="N383" s="74">
        <v>60757</v>
      </c>
      <c r="O383" s="74">
        <v>61829</v>
      </c>
      <c r="P383" s="74">
        <v>62901</v>
      </c>
      <c r="Q383" s="74">
        <v>63974</v>
      </c>
      <c r="R383" s="74">
        <v>65046</v>
      </c>
      <c r="S383" s="74">
        <v>66117</v>
      </c>
      <c r="T383" s="74">
        <v>66746</v>
      </c>
      <c r="U383" s="74">
        <v>67380</v>
      </c>
      <c r="V383" s="74">
        <v>68019</v>
      </c>
      <c r="W383" s="74">
        <v>68664</v>
      </c>
      <c r="X383" s="74">
        <v>69318</v>
      </c>
      <c r="Y383" s="74">
        <v>69978</v>
      </c>
      <c r="Z383" s="74">
        <v>70644</v>
      </c>
      <c r="AA383" s="74">
        <v>71317</v>
      </c>
      <c r="AB383" s="74">
        <v>71996</v>
      </c>
      <c r="AC383" s="74">
        <v>72682</v>
      </c>
      <c r="AD383" s="74">
        <v>73375</v>
      </c>
      <c r="AE383" s="74">
        <v>74109</v>
      </c>
      <c r="AF383" s="74">
        <v>74850</v>
      </c>
      <c r="AG383" s="74">
        <v>75599</v>
      </c>
    </row>
    <row r="384" spans="1:33" s="3" customFormat="1">
      <c r="A384" s="31" t="s">
        <v>65</v>
      </c>
      <c r="B384" s="74">
        <v>48676</v>
      </c>
      <c r="C384" s="74">
        <v>49016</v>
      </c>
      <c r="D384" s="74">
        <v>49183</v>
      </c>
      <c r="E384" s="74">
        <v>49340</v>
      </c>
      <c r="F384" s="74">
        <v>49529</v>
      </c>
      <c r="G384" s="74">
        <v>49677</v>
      </c>
      <c r="H384" s="74">
        <v>50749</v>
      </c>
      <c r="I384" s="74">
        <v>51821</v>
      </c>
      <c r="J384" s="74">
        <v>52893</v>
      </c>
      <c r="K384" s="74">
        <v>53965</v>
      </c>
      <c r="L384" s="74">
        <v>55039</v>
      </c>
      <c r="M384" s="74">
        <v>56110</v>
      </c>
      <c r="N384" s="74">
        <v>57183</v>
      </c>
      <c r="O384" s="74">
        <v>58255</v>
      </c>
      <c r="P384" s="74">
        <v>59327</v>
      </c>
      <c r="Q384" s="74">
        <v>60400</v>
      </c>
      <c r="R384" s="74">
        <v>61472</v>
      </c>
      <c r="S384" s="74">
        <v>62543</v>
      </c>
      <c r="T384" s="74">
        <v>63135</v>
      </c>
      <c r="U384" s="74">
        <v>63733</v>
      </c>
      <c r="V384" s="74">
        <v>64337</v>
      </c>
      <c r="W384" s="74">
        <v>64946</v>
      </c>
      <c r="X384" s="74">
        <v>65561</v>
      </c>
      <c r="Y384" s="74">
        <v>66182</v>
      </c>
      <c r="Z384" s="74">
        <v>66810</v>
      </c>
      <c r="AA384" s="74">
        <v>67444</v>
      </c>
      <c r="AB384" s="74">
        <v>68085</v>
      </c>
      <c r="AC384" s="74">
        <v>68732</v>
      </c>
      <c r="AD384" s="74">
        <v>69385</v>
      </c>
      <c r="AE384" s="74">
        <v>70079</v>
      </c>
      <c r="AF384" s="74">
        <v>70780</v>
      </c>
      <c r="AG384" s="74">
        <v>71488</v>
      </c>
    </row>
    <row r="385" spans="1:33" s="3" customFormat="1">
      <c r="A385" s="31" t="s">
        <v>137</v>
      </c>
      <c r="B385" s="74">
        <v>44721</v>
      </c>
      <c r="C385" s="74">
        <v>45017</v>
      </c>
      <c r="D385" s="74">
        <v>45193</v>
      </c>
      <c r="E385" s="74">
        <v>45321</v>
      </c>
      <c r="F385" s="74">
        <v>45516</v>
      </c>
      <c r="G385" s="74">
        <v>45638</v>
      </c>
      <c r="H385" s="74">
        <v>46638</v>
      </c>
      <c r="I385" s="74">
        <v>47604</v>
      </c>
      <c r="J385" s="74">
        <v>48604</v>
      </c>
      <c r="K385" s="74">
        <v>49569</v>
      </c>
      <c r="L385" s="74">
        <v>50571</v>
      </c>
      <c r="M385" s="74">
        <v>51535</v>
      </c>
      <c r="N385" s="74">
        <v>52536</v>
      </c>
      <c r="O385" s="74">
        <v>53501</v>
      </c>
      <c r="P385" s="74">
        <v>54502</v>
      </c>
      <c r="Q385" s="74">
        <v>55467</v>
      </c>
      <c r="R385" s="74">
        <v>56467</v>
      </c>
      <c r="S385" s="74">
        <v>57432</v>
      </c>
      <c r="T385" s="74">
        <v>57974</v>
      </c>
      <c r="U385" s="74">
        <v>58519</v>
      </c>
      <c r="V385" s="74">
        <v>59071</v>
      </c>
      <c r="W385" s="74">
        <v>59627</v>
      </c>
      <c r="X385" s="74">
        <v>60189</v>
      </c>
      <c r="Y385" s="74">
        <v>60758</v>
      </c>
      <c r="Z385" s="74">
        <v>61332</v>
      </c>
      <c r="AA385" s="74">
        <v>61911</v>
      </c>
      <c r="AB385" s="74">
        <v>62496</v>
      </c>
      <c r="AC385" s="74">
        <v>63087</v>
      </c>
      <c r="AD385" s="74">
        <v>63684</v>
      </c>
      <c r="AE385" s="74">
        <v>64321</v>
      </c>
      <c r="AF385" s="74">
        <v>64964</v>
      </c>
      <c r="AG385" s="74">
        <v>65614</v>
      </c>
    </row>
    <row r="386" spans="1:33" s="3" customFormat="1">
      <c r="A386" s="31" t="s">
        <v>67</v>
      </c>
      <c r="B386" s="74">
        <v>42940</v>
      </c>
      <c r="C386" s="74">
        <v>43074</v>
      </c>
      <c r="D386" s="74">
        <v>43294</v>
      </c>
      <c r="E386" s="74">
        <v>43462</v>
      </c>
      <c r="F386" s="74">
        <v>43694</v>
      </c>
      <c r="G386" s="74">
        <v>43851</v>
      </c>
      <c r="H386" s="74">
        <v>44851</v>
      </c>
      <c r="I386" s="74">
        <v>45817</v>
      </c>
      <c r="J386" s="74">
        <v>46817</v>
      </c>
      <c r="K386" s="74">
        <v>47782</v>
      </c>
      <c r="L386" s="74">
        <v>48783</v>
      </c>
      <c r="M386" s="74">
        <v>49747</v>
      </c>
      <c r="N386" s="74">
        <v>50749</v>
      </c>
      <c r="O386" s="74">
        <v>51714</v>
      </c>
      <c r="P386" s="74">
        <v>52715</v>
      </c>
      <c r="Q386" s="74">
        <v>53680</v>
      </c>
      <c r="R386" s="74">
        <v>54681</v>
      </c>
      <c r="S386" s="74">
        <v>55646</v>
      </c>
      <c r="T386" s="74">
        <v>56168</v>
      </c>
      <c r="U386" s="74">
        <v>56695</v>
      </c>
      <c r="V386" s="74">
        <v>57230</v>
      </c>
      <c r="W386" s="74">
        <v>57767</v>
      </c>
      <c r="X386" s="74">
        <v>58311</v>
      </c>
      <c r="Y386" s="74">
        <v>58861</v>
      </c>
      <c r="Z386" s="74">
        <v>59416</v>
      </c>
      <c r="AA386" s="74">
        <v>59976</v>
      </c>
      <c r="AB386" s="74">
        <v>60542</v>
      </c>
      <c r="AC386" s="74">
        <v>61114</v>
      </c>
      <c r="AD386" s="74">
        <v>61691</v>
      </c>
      <c r="AE386" s="74">
        <v>62308</v>
      </c>
      <c r="AF386" s="74">
        <v>62931</v>
      </c>
      <c r="AG386" s="74">
        <v>63560</v>
      </c>
    </row>
    <row r="387" spans="1:33" s="24" customFormat="1" ht="18" thickBot="1">
      <c r="B387" s="25" t="s">
        <v>56</v>
      </c>
      <c r="C387" s="25" t="s">
        <v>86</v>
      </c>
      <c r="Q387" s="27"/>
    </row>
    <row r="388" spans="1:33" s="3" customFormat="1" ht="13.5" thickTop="1">
      <c r="A388" s="31" t="s">
        <v>63</v>
      </c>
      <c r="B388" s="75">
        <v>56586</v>
      </c>
      <c r="C388" s="75">
        <v>57170</v>
      </c>
      <c r="D388" s="75">
        <v>57544</v>
      </c>
      <c r="E388" s="75">
        <v>57897</v>
      </c>
      <c r="F388" s="75">
        <v>58283</v>
      </c>
      <c r="G388" s="75">
        <v>58614</v>
      </c>
      <c r="H388" s="75">
        <v>60043</v>
      </c>
      <c r="I388" s="75">
        <v>61473</v>
      </c>
      <c r="J388" s="75">
        <v>62902.77</v>
      </c>
      <c r="K388" s="75">
        <v>64331.58</v>
      </c>
      <c r="L388" s="75">
        <v>65762.51999999999</v>
      </c>
      <c r="M388" s="75">
        <v>67192.33</v>
      </c>
      <c r="N388" s="75">
        <v>68622</v>
      </c>
      <c r="O388" s="75">
        <v>70051.209999999992</v>
      </c>
      <c r="P388" s="75">
        <v>71481</v>
      </c>
      <c r="Q388" s="75">
        <v>72910.959999999992</v>
      </c>
      <c r="R388" s="75">
        <v>74340</v>
      </c>
      <c r="S388" s="75">
        <v>75771</v>
      </c>
      <c r="T388" s="75">
        <v>76494.789999999994</v>
      </c>
      <c r="U388" s="75">
        <v>77226.036699999997</v>
      </c>
      <c r="V388" s="75">
        <v>77963</v>
      </c>
      <c r="W388" s="75">
        <v>78709</v>
      </c>
      <c r="X388" s="75">
        <v>79463</v>
      </c>
      <c r="Y388" s="75">
        <v>80224</v>
      </c>
      <c r="Z388" s="75">
        <v>80992</v>
      </c>
      <c r="AA388" s="75">
        <v>81768</v>
      </c>
      <c r="AB388" s="75">
        <v>82551</v>
      </c>
      <c r="AC388" s="75">
        <v>83342</v>
      </c>
      <c r="AD388" s="75">
        <v>84142</v>
      </c>
      <c r="AE388" s="75">
        <v>84983</v>
      </c>
      <c r="AF388" s="75">
        <v>85833</v>
      </c>
      <c r="AG388" s="75">
        <v>86691</v>
      </c>
    </row>
    <row r="389" spans="1:33" s="3" customFormat="1">
      <c r="A389" s="31" t="s">
        <v>64</v>
      </c>
      <c r="B389" s="75">
        <v>52631</v>
      </c>
      <c r="C389" s="75">
        <v>52899</v>
      </c>
      <c r="D389" s="75">
        <v>52983</v>
      </c>
      <c r="E389" s="75">
        <v>53061</v>
      </c>
      <c r="F389" s="75">
        <v>53176</v>
      </c>
      <c r="G389" s="75">
        <v>53253</v>
      </c>
      <c r="H389" s="75">
        <v>54324</v>
      </c>
      <c r="I389" s="75">
        <v>55396</v>
      </c>
      <c r="J389" s="75">
        <v>56468.17</v>
      </c>
      <c r="K389" s="75">
        <v>57541.56</v>
      </c>
      <c r="L389" s="75">
        <v>58614.080000000002</v>
      </c>
      <c r="M389" s="75">
        <v>59684.47</v>
      </c>
      <c r="N389" s="75">
        <v>60758.86</v>
      </c>
      <c r="O389" s="75">
        <v>61831.25</v>
      </c>
      <c r="P389" s="75">
        <v>62902</v>
      </c>
      <c r="Q389" s="75">
        <v>63976</v>
      </c>
      <c r="R389" s="75">
        <v>65048</v>
      </c>
      <c r="S389" s="75">
        <v>66119</v>
      </c>
      <c r="T389" s="75">
        <v>66746.28</v>
      </c>
      <c r="U389" s="75">
        <v>67381.363799999992</v>
      </c>
      <c r="V389" s="75">
        <v>68019.957437999998</v>
      </c>
      <c r="W389" s="75">
        <v>68666</v>
      </c>
      <c r="X389" s="75">
        <v>69319</v>
      </c>
      <c r="Y389" s="75">
        <v>69976</v>
      </c>
      <c r="Z389" s="75">
        <v>70642</v>
      </c>
      <c r="AA389" s="75">
        <v>71317</v>
      </c>
      <c r="AB389" s="75">
        <v>71996</v>
      </c>
      <c r="AC389" s="75">
        <v>72682</v>
      </c>
      <c r="AD389" s="75">
        <v>73375</v>
      </c>
      <c r="AE389" s="75">
        <v>74109</v>
      </c>
      <c r="AF389" s="75">
        <v>74850</v>
      </c>
      <c r="AG389" s="75">
        <v>75599</v>
      </c>
    </row>
    <row r="390" spans="1:33" s="3" customFormat="1">
      <c r="A390" s="31" t="s">
        <v>65</v>
      </c>
      <c r="B390" s="75">
        <v>48676</v>
      </c>
      <c r="C390" s="75">
        <v>49016</v>
      </c>
      <c r="D390" s="75">
        <v>49183</v>
      </c>
      <c r="E390" s="75">
        <v>49340</v>
      </c>
      <c r="F390" s="75">
        <v>49529</v>
      </c>
      <c r="G390" s="75">
        <v>49678</v>
      </c>
      <c r="H390" s="75">
        <v>50751</v>
      </c>
      <c r="I390" s="75">
        <v>51821</v>
      </c>
      <c r="J390" s="75">
        <v>52894.45</v>
      </c>
      <c r="K390" s="75">
        <v>53966.84</v>
      </c>
      <c r="L390" s="75">
        <v>55039.360000000001</v>
      </c>
      <c r="M390" s="75">
        <v>56111.75</v>
      </c>
      <c r="N390" s="75">
        <v>57183.14</v>
      </c>
      <c r="O390" s="75">
        <v>58256.53</v>
      </c>
      <c r="P390" s="75">
        <v>59329.05</v>
      </c>
      <c r="Q390" s="75">
        <v>60400.44</v>
      </c>
      <c r="R390" s="75">
        <v>61473</v>
      </c>
      <c r="S390" s="75">
        <v>62545</v>
      </c>
      <c r="T390" s="75">
        <v>63136.54</v>
      </c>
      <c r="U390" s="75">
        <v>63733.449399999998</v>
      </c>
      <c r="V390" s="75">
        <v>64338.533894</v>
      </c>
      <c r="W390" s="75">
        <v>64948</v>
      </c>
      <c r="X390" s="75">
        <v>65563</v>
      </c>
      <c r="Y390" s="75">
        <v>66183</v>
      </c>
      <c r="Z390" s="75">
        <v>66812</v>
      </c>
      <c r="AA390" s="75">
        <v>67446</v>
      </c>
      <c r="AB390" s="75">
        <v>68087</v>
      </c>
      <c r="AC390" s="75">
        <v>68734</v>
      </c>
      <c r="AD390" s="75">
        <v>69387</v>
      </c>
      <c r="AE390" s="75">
        <v>70079</v>
      </c>
      <c r="AF390" s="75">
        <v>70780</v>
      </c>
      <c r="AG390" s="75">
        <v>71488</v>
      </c>
    </row>
    <row r="391" spans="1:33" s="3" customFormat="1">
      <c r="A391" s="31" t="s">
        <v>137</v>
      </c>
      <c r="B391" s="75">
        <v>44721</v>
      </c>
      <c r="C391" s="75">
        <v>45017</v>
      </c>
      <c r="D391" s="75">
        <v>45193</v>
      </c>
      <c r="E391" s="75">
        <v>45321</v>
      </c>
      <c r="F391" s="75">
        <v>45516</v>
      </c>
      <c r="G391" s="75">
        <v>45640</v>
      </c>
      <c r="H391" s="75">
        <v>46639</v>
      </c>
      <c r="I391" s="75">
        <v>47604</v>
      </c>
      <c r="J391" s="75">
        <v>48606</v>
      </c>
      <c r="K391" s="75">
        <v>49570</v>
      </c>
      <c r="L391" s="75">
        <v>50572</v>
      </c>
      <c r="M391" s="75">
        <v>51535</v>
      </c>
      <c r="N391" s="75">
        <v>52537</v>
      </c>
      <c r="O391" s="75">
        <v>53501</v>
      </c>
      <c r="P391" s="75">
        <v>54504</v>
      </c>
      <c r="Q391" s="75">
        <v>55468</v>
      </c>
      <c r="R391" s="75">
        <v>56468</v>
      </c>
      <c r="S391" s="75">
        <v>57434</v>
      </c>
      <c r="T391" s="75">
        <v>57975</v>
      </c>
      <c r="U391" s="75">
        <v>58521</v>
      </c>
      <c r="V391" s="75">
        <v>59073</v>
      </c>
      <c r="W391" s="75">
        <v>59629</v>
      </c>
      <c r="X391" s="75">
        <v>60191</v>
      </c>
      <c r="Y391" s="75">
        <v>60760</v>
      </c>
      <c r="Z391" s="75">
        <v>61333</v>
      </c>
      <c r="AA391" s="75">
        <v>61913</v>
      </c>
      <c r="AB391" s="75">
        <v>62498</v>
      </c>
      <c r="AC391" s="75">
        <v>63089</v>
      </c>
      <c r="AD391" s="75">
        <v>63686</v>
      </c>
      <c r="AE391" s="75">
        <v>64321</v>
      </c>
      <c r="AF391" s="75">
        <v>64964</v>
      </c>
      <c r="AG391" s="75">
        <v>65614</v>
      </c>
    </row>
    <row r="392" spans="1:33" s="3" customFormat="1">
      <c r="A392" s="31" t="s">
        <v>67</v>
      </c>
      <c r="B392" s="75">
        <v>42940</v>
      </c>
      <c r="C392" s="75">
        <v>43074</v>
      </c>
      <c r="D392" s="75">
        <v>43294</v>
      </c>
      <c r="E392" s="75">
        <v>43462</v>
      </c>
      <c r="F392" s="75">
        <v>43694</v>
      </c>
      <c r="G392" s="75">
        <v>43852</v>
      </c>
      <c r="H392" s="75">
        <v>44852</v>
      </c>
      <c r="I392" s="75">
        <v>45818</v>
      </c>
      <c r="J392" s="75">
        <v>46817</v>
      </c>
      <c r="K392" s="75">
        <v>47784</v>
      </c>
      <c r="L392" s="75">
        <v>48783</v>
      </c>
      <c r="M392" s="75">
        <v>49749</v>
      </c>
      <c r="N392" s="75">
        <v>50751</v>
      </c>
      <c r="O392" s="75">
        <v>51715</v>
      </c>
      <c r="P392" s="75">
        <v>52715</v>
      </c>
      <c r="Q392" s="75">
        <v>53680</v>
      </c>
      <c r="R392" s="75">
        <v>54682</v>
      </c>
      <c r="S392" s="75">
        <v>55648</v>
      </c>
      <c r="T392" s="75">
        <v>56170</v>
      </c>
      <c r="U392" s="75">
        <v>56697</v>
      </c>
      <c r="V392" s="75">
        <v>57230</v>
      </c>
      <c r="W392" s="75">
        <v>57769</v>
      </c>
      <c r="X392" s="75">
        <v>58312</v>
      </c>
      <c r="Y392" s="75">
        <v>58861</v>
      </c>
      <c r="Z392" s="75">
        <v>59416</v>
      </c>
      <c r="AA392" s="75">
        <v>59975</v>
      </c>
      <c r="AB392" s="75">
        <v>60542</v>
      </c>
      <c r="AC392" s="75">
        <v>61112</v>
      </c>
      <c r="AD392" s="75">
        <v>61690</v>
      </c>
      <c r="AE392" s="75">
        <v>62308</v>
      </c>
      <c r="AF392" s="75">
        <v>62931</v>
      </c>
      <c r="AG392" s="75">
        <v>63560</v>
      </c>
    </row>
    <row r="393" spans="1:33" s="24" customFormat="1" ht="18" thickBot="1">
      <c r="A393" s="30"/>
      <c r="B393" s="70" t="s">
        <v>57</v>
      </c>
      <c r="C393" s="25" t="s">
        <v>85</v>
      </c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 spans="1:33" s="3" customFormat="1" ht="13.5" thickTop="1">
      <c r="A394" s="31" t="s">
        <v>63</v>
      </c>
      <c r="B394" s="76">
        <v>56586</v>
      </c>
      <c r="C394" s="76">
        <v>57170</v>
      </c>
      <c r="D394" s="76">
        <v>57544</v>
      </c>
      <c r="E394" s="76">
        <v>57897</v>
      </c>
      <c r="F394" s="76">
        <v>58283</v>
      </c>
      <c r="G394" s="76">
        <v>58613</v>
      </c>
      <c r="H394" s="76">
        <v>60041</v>
      </c>
      <c r="I394" s="76">
        <v>61472</v>
      </c>
      <c r="J394" s="76">
        <v>62901</v>
      </c>
      <c r="K394" s="76">
        <v>64331</v>
      </c>
      <c r="L394" s="76">
        <v>65761</v>
      </c>
      <c r="M394" s="76">
        <v>67190</v>
      </c>
      <c r="N394" s="76">
        <v>68620</v>
      </c>
      <c r="O394" s="76">
        <v>70050</v>
      </c>
      <c r="P394" s="76">
        <v>71479</v>
      </c>
      <c r="Q394" s="76">
        <v>72910</v>
      </c>
      <c r="R394" s="76">
        <v>74339</v>
      </c>
      <c r="S394" s="76">
        <v>75769</v>
      </c>
      <c r="T394" s="76">
        <v>76493</v>
      </c>
      <c r="U394" s="76">
        <v>77223</v>
      </c>
      <c r="V394" s="76">
        <v>77962</v>
      </c>
      <c r="W394" s="76">
        <v>78708</v>
      </c>
      <c r="X394" s="76">
        <v>79462</v>
      </c>
      <c r="Y394" s="76">
        <v>80222</v>
      </c>
      <c r="Z394" s="76">
        <v>80990</v>
      </c>
      <c r="AA394" s="76">
        <v>81766</v>
      </c>
      <c r="AB394" s="76">
        <v>82550</v>
      </c>
      <c r="AC394" s="76">
        <v>83342</v>
      </c>
      <c r="AD394" s="76">
        <v>84142</v>
      </c>
      <c r="AE394" s="76">
        <v>84983</v>
      </c>
      <c r="AF394" s="76">
        <v>85833</v>
      </c>
      <c r="AG394" s="76">
        <v>86691</v>
      </c>
    </row>
    <row r="395" spans="1:33" s="3" customFormat="1">
      <c r="A395" s="31" t="s">
        <v>64</v>
      </c>
      <c r="B395" s="76">
        <v>52631</v>
      </c>
      <c r="C395" s="76">
        <v>52899</v>
      </c>
      <c r="D395" s="76">
        <v>52983</v>
      </c>
      <c r="E395" s="76">
        <v>53061</v>
      </c>
      <c r="F395" s="76">
        <v>53176</v>
      </c>
      <c r="G395" s="76">
        <v>53251</v>
      </c>
      <c r="H395" s="76">
        <v>54324</v>
      </c>
      <c r="I395" s="76">
        <v>55395</v>
      </c>
      <c r="J395" s="76">
        <v>56467</v>
      </c>
      <c r="K395" s="76">
        <v>57540</v>
      </c>
      <c r="L395" s="76">
        <v>58613</v>
      </c>
      <c r="M395" s="76">
        <v>59684</v>
      </c>
      <c r="N395" s="76">
        <v>60757</v>
      </c>
      <c r="O395" s="76">
        <v>61829</v>
      </c>
      <c r="P395" s="76">
        <v>62901</v>
      </c>
      <c r="Q395" s="76">
        <v>63974</v>
      </c>
      <c r="R395" s="76">
        <v>65046</v>
      </c>
      <c r="S395" s="76">
        <v>66117</v>
      </c>
      <c r="T395" s="76">
        <v>66746</v>
      </c>
      <c r="U395" s="76">
        <v>67380</v>
      </c>
      <c r="V395" s="76">
        <v>68019</v>
      </c>
      <c r="W395" s="76">
        <v>68664</v>
      </c>
      <c r="X395" s="76">
        <v>69318</v>
      </c>
      <c r="Y395" s="76">
        <v>69978</v>
      </c>
      <c r="Z395" s="76">
        <v>70644</v>
      </c>
      <c r="AA395" s="76">
        <v>71317</v>
      </c>
      <c r="AB395" s="76">
        <v>71996</v>
      </c>
      <c r="AC395" s="76">
        <v>72682</v>
      </c>
      <c r="AD395" s="76">
        <v>73375</v>
      </c>
      <c r="AE395" s="76">
        <v>74109</v>
      </c>
      <c r="AF395" s="76">
        <v>74850</v>
      </c>
      <c r="AG395" s="76">
        <v>75599</v>
      </c>
    </row>
    <row r="396" spans="1:33" s="3" customFormat="1">
      <c r="A396" s="31" t="s">
        <v>65</v>
      </c>
      <c r="B396" s="76">
        <v>48676</v>
      </c>
      <c r="C396" s="76">
        <v>49016</v>
      </c>
      <c r="D396" s="76">
        <v>49183</v>
      </c>
      <c r="E396" s="76">
        <v>49340</v>
      </c>
      <c r="F396" s="76">
        <v>49529</v>
      </c>
      <c r="G396" s="76">
        <v>49677</v>
      </c>
      <c r="H396" s="76">
        <v>50749</v>
      </c>
      <c r="I396" s="76">
        <v>51821</v>
      </c>
      <c r="J396" s="76">
        <v>52893</v>
      </c>
      <c r="K396" s="76">
        <v>53965</v>
      </c>
      <c r="L396" s="76">
        <v>55039</v>
      </c>
      <c r="M396" s="76">
        <v>56110</v>
      </c>
      <c r="N396" s="76">
        <v>57183</v>
      </c>
      <c r="O396" s="76">
        <v>58255</v>
      </c>
      <c r="P396" s="76">
        <v>59327</v>
      </c>
      <c r="Q396" s="76">
        <v>60400</v>
      </c>
      <c r="R396" s="76">
        <v>61472</v>
      </c>
      <c r="S396" s="76">
        <v>62543</v>
      </c>
      <c r="T396" s="76">
        <v>63135</v>
      </c>
      <c r="U396" s="76">
        <v>63733</v>
      </c>
      <c r="V396" s="76">
        <v>64337</v>
      </c>
      <c r="W396" s="76">
        <v>64946</v>
      </c>
      <c r="X396" s="76">
        <v>65561</v>
      </c>
      <c r="Y396" s="76">
        <v>66182</v>
      </c>
      <c r="Z396" s="76">
        <v>66810</v>
      </c>
      <c r="AA396" s="76">
        <v>67444</v>
      </c>
      <c r="AB396" s="76">
        <v>68085</v>
      </c>
      <c r="AC396" s="76">
        <v>68732</v>
      </c>
      <c r="AD396" s="76">
        <v>69385</v>
      </c>
      <c r="AE396" s="76">
        <v>70079</v>
      </c>
      <c r="AF396" s="76">
        <v>70780</v>
      </c>
      <c r="AG396" s="76">
        <v>71488</v>
      </c>
    </row>
    <row r="397" spans="1:33" s="3" customFormat="1">
      <c r="A397" s="31" t="s">
        <v>144</v>
      </c>
      <c r="B397" s="76">
        <v>44721</v>
      </c>
      <c r="C397" s="76">
        <v>45017</v>
      </c>
      <c r="D397" s="76">
        <v>45193</v>
      </c>
      <c r="E397" s="76">
        <v>45321</v>
      </c>
      <c r="F397" s="76">
        <v>45516</v>
      </c>
      <c r="G397" s="76">
        <v>45638</v>
      </c>
      <c r="H397" s="76">
        <v>46638</v>
      </c>
      <c r="I397" s="76">
        <v>47604</v>
      </c>
      <c r="J397" s="76">
        <v>48604</v>
      </c>
      <c r="K397" s="76">
        <v>49569</v>
      </c>
      <c r="L397" s="76">
        <v>50571</v>
      </c>
      <c r="M397" s="76">
        <v>51535</v>
      </c>
      <c r="N397" s="76">
        <v>52536</v>
      </c>
      <c r="O397" s="76">
        <v>53501</v>
      </c>
      <c r="P397" s="76">
        <v>54502</v>
      </c>
      <c r="Q397" s="76">
        <v>55467</v>
      </c>
      <c r="R397" s="76">
        <v>56467</v>
      </c>
      <c r="S397" s="76">
        <v>57432</v>
      </c>
      <c r="T397" s="76">
        <v>57974</v>
      </c>
      <c r="U397" s="76">
        <v>58519</v>
      </c>
      <c r="V397" s="76">
        <v>59071</v>
      </c>
      <c r="W397" s="76">
        <v>59627</v>
      </c>
      <c r="X397" s="76">
        <v>60189</v>
      </c>
      <c r="Y397" s="76">
        <v>60758</v>
      </c>
      <c r="Z397" s="76">
        <v>61332</v>
      </c>
      <c r="AA397" s="76">
        <v>61911</v>
      </c>
      <c r="AB397" s="76">
        <v>62496</v>
      </c>
      <c r="AC397" s="76">
        <v>63087</v>
      </c>
      <c r="AD397" s="76">
        <v>63684</v>
      </c>
      <c r="AE397" s="76">
        <v>64321</v>
      </c>
      <c r="AF397" s="76">
        <v>64964</v>
      </c>
      <c r="AG397" s="76">
        <v>65614</v>
      </c>
    </row>
    <row r="398" spans="1:33" s="3" customFormat="1">
      <c r="A398" s="31" t="s">
        <v>67</v>
      </c>
      <c r="B398" s="76">
        <v>42940</v>
      </c>
      <c r="C398" s="76">
        <v>43074</v>
      </c>
      <c r="D398" s="76">
        <v>43294</v>
      </c>
      <c r="E398" s="76">
        <v>43462</v>
      </c>
      <c r="F398" s="76">
        <v>43694</v>
      </c>
      <c r="G398" s="76">
        <v>43851</v>
      </c>
      <c r="H398" s="76">
        <v>44851</v>
      </c>
      <c r="I398" s="76">
        <v>45817</v>
      </c>
      <c r="J398" s="76">
        <v>46817</v>
      </c>
      <c r="K398" s="76">
        <v>47782</v>
      </c>
      <c r="L398" s="76">
        <v>48783</v>
      </c>
      <c r="M398" s="76">
        <v>49747</v>
      </c>
      <c r="N398" s="76">
        <v>50749</v>
      </c>
      <c r="O398" s="76">
        <v>51714</v>
      </c>
      <c r="P398" s="76">
        <v>52715</v>
      </c>
      <c r="Q398" s="76">
        <v>53680</v>
      </c>
      <c r="R398" s="76">
        <v>54681</v>
      </c>
      <c r="S398" s="76">
        <v>55646</v>
      </c>
      <c r="T398" s="76">
        <v>56168</v>
      </c>
      <c r="U398" s="76">
        <v>56695</v>
      </c>
      <c r="V398" s="76">
        <v>57230</v>
      </c>
      <c r="W398" s="76">
        <v>57767</v>
      </c>
      <c r="X398" s="76">
        <v>58311</v>
      </c>
      <c r="Y398" s="76">
        <v>58861</v>
      </c>
      <c r="Z398" s="76">
        <v>59416</v>
      </c>
      <c r="AA398" s="76">
        <v>59976</v>
      </c>
      <c r="AB398" s="76">
        <v>60542</v>
      </c>
      <c r="AC398" s="76">
        <v>61114</v>
      </c>
      <c r="AD398" s="76">
        <v>61691</v>
      </c>
      <c r="AE398" s="76">
        <v>62308</v>
      </c>
      <c r="AF398" s="76">
        <v>62931</v>
      </c>
      <c r="AG398" s="76">
        <v>63560</v>
      </c>
    </row>
    <row r="399" spans="1:33" s="24" customFormat="1" ht="18" thickBot="1">
      <c r="B399" s="25">
        <v>4300</v>
      </c>
      <c r="C399" s="25" t="s">
        <v>84</v>
      </c>
    </row>
    <row r="400" spans="1:33" s="3" customFormat="1" ht="13.5" thickTop="1">
      <c r="A400" s="16" t="s">
        <v>63</v>
      </c>
      <c r="B400" s="77">
        <v>52076</v>
      </c>
      <c r="C400" s="77">
        <v>53189</v>
      </c>
      <c r="D400" s="77">
        <v>54581</v>
      </c>
      <c r="E400" s="77">
        <v>55972</v>
      </c>
      <c r="F400" s="77">
        <v>57364</v>
      </c>
      <c r="G400" s="77">
        <v>58757</v>
      </c>
      <c r="H400" s="77">
        <v>60148</v>
      </c>
      <c r="I400" s="77">
        <v>61540</v>
      </c>
      <c r="J400" s="77">
        <v>62931</v>
      </c>
      <c r="K400" s="77">
        <v>64324</v>
      </c>
      <c r="L400" s="77">
        <v>65715</v>
      </c>
      <c r="M400" s="77">
        <v>67107</v>
      </c>
      <c r="N400" s="77">
        <v>68499</v>
      </c>
      <c r="O400" s="77">
        <v>69890</v>
      </c>
      <c r="P400" s="77">
        <v>71282</v>
      </c>
      <c r="Q400" s="77">
        <v>72675</v>
      </c>
      <c r="R400" s="77">
        <v>74065</v>
      </c>
      <c r="S400" s="77">
        <v>75458</v>
      </c>
      <c r="T400" s="77">
        <v>76163</v>
      </c>
      <c r="U400" s="77">
        <v>76874</v>
      </c>
      <c r="V400" s="77">
        <v>77593</v>
      </c>
      <c r="W400" s="77">
        <v>78319</v>
      </c>
      <c r="X400" s="77">
        <v>79052</v>
      </c>
      <c r="Y400" s="77">
        <v>79793</v>
      </c>
      <c r="Z400" s="77">
        <v>80530</v>
      </c>
      <c r="AA400" s="77">
        <v>81275</v>
      </c>
      <c r="AB400" s="77">
        <v>82023</v>
      </c>
      <c r="AC400" s="77">
        <v>82775</v>
      </c>
      <c r="AD400" s="77">
        <v>83530</v>
      </c>
      <c r="AE400" s="77">
        <v>83530</v>
      </c>
      <c r="AF400" s="77">
        <v>83530</v>
      </c>
    </row>
    <row r="401" spans="1:32" s="3" customFormat="1">
      <c r="A401" s="16" t="s">
        <v>64</v>
      </c>
      <c r="B401" s="77">
        <v>48576</v>
      </c>
      <c r="C401" s="77">
        <v>49362</v>
      </c>
      <c r="D401" s="77">
        <v>50406</v>
      </c>
      <c r="E401" s="77">
        <v>51450</v>
      </c>
      <c r="F401" s="77">
        <v>52494</v>
      </c>
      <c r="G401" s="77">
        <v>53538</v>
      </c>
      <c r="H401" s="77">
        <v>54581</v>
      </c>
      <c r="I401" s="77">
        <v>55624</v>
      </c>
      <c r="J401" s="77">
        <v>56669</v>
      </c>
      <c r="K401" s="77">
        <v>57713</v>
      </c>
      <c r="L401" s="77">
        <v>58757</v>
      </c>
      <c r="M401" s="77">
        <v>59800</v>
      </c>
      <c r="N401" s="77">
        <v>60845</v>
      </c>
      <c r="O401" s="77">
        <v>61889</v>
      </c>
      <c r="P401" s="77">
        <v>62931</v>
      </c>
      <c r="Q401" s="77">
        <v>63975</v>
      </c>
      <c r="R401" s="77">
        <v>65020</v>
      </c>
      <c r="S401" s="77">
        <v>66063</v>
      </c>
      <c r="T401" s="77">
        <v>66674</v>
      </c>
      <c r="U401" s="77">
        <v>67291</v>
      </c>
      <c r="V401" s="77">
        <v>67915</v>
      </c>
      <c r="W401" s="77">
        <v>68542</v>
      </c>
      <c r="X401" s="77">
        <v>69178</v>
      </c>
      <c r="Y401" s="77">
        <v>69820</v>
      </c>
      <c r="Z401" s="77">
        <v>70462</v>
      </c>
      <c r="AA401" s="77">
        <v>71110</v>
      </c>
      <c r="AB401" s="77">
        <v>71761</v>
      </c>
      <c r="AC401" s="77">
        <v>72414</v>
      </c>
      <c r="AD401" s="77">
        <v>73070</v>
      </c>
      <c r="AE401" s="77">
        <v>73070</v>
      </c>
      <c r="AF401" s="77">
        <v>73070</v>
      </c>
    </row>
    <row r="402" spans="1:32" s="3" customFormat="1">
      <c r="A402" s="16" t="s">
        <v>65</v>
      </c>
      <c r="B402" s="77">
        <v>45076</v>
      </c>
      <c r="C402" s="77">
        <v>45882</v>
      </c>
      <c r="D402" s="77">
        <v>46927</v>
      </c>
      <c r="E402" s="77">
        <v>47971</v>
      </c>
      <c r="F402" s="77">
        <v>49014</v>
      </c>
      <c r="G402" s="77">
        <v>50058</v>
      </c>
      <c r="H402" s="77">
        <v>51102</v>
      </c>
      <c r="I402" s="77">
        <v>52145</v>
      </c>
      <c r="J402" s="77">
        <v>53189</v>
      </c>
      <c r="K402" s="77">
        <v>54234</v>
      </c>
      <c r="L402" s="77">
        <v>55278</v>
      </c>
      <c r="M402" s="77">
        <v>56321</v>
      </c>
      <c r="N402" s="77">
        <v>57364</v>
      </c>
      <c r="O402" s="77">
        <v>58409</v>
      </c>
      <c r="P402" s="77">
        <v>59452</v>
      </c>
      <c r="Q402" s="77">
        <v>60496</v>
      </c>
      <c r="R402" s="77">
        <v>61540</v>
      </c>
      <c r="S402" s="77">
        <v>62584</v>
      </c>
      <c r="T402" s="77">
        <v>63161</v>
      </c>
      <c r="U402" s="77">
        <v>63741</v>
      </c>
      <c r="V402" s="77">
        <v>64329</v>
      </c>
      <c r="W402" s="77">
        <v>64923</v>
      </c>
      <c r="X402" s="77">
        <v>65521</v>
      </c>
      <c r="Y402" s="77">
        <v>66125</v>
      </c>
      <c r="Z402" s="77">
        <v>66728</v>
      </c>
      <c r="AA402" s="77">
        <v>67338</v>
      </c>
      <c r="AB402" s="77">
        <v>67950</v>
      </c>
      <c r="AC402" s="77">
        <v>68565</v>
      </c>
      <c r="AD402" s="77">
        <v>69186</v>
      </c>
      <c r="AE402" s="77">
        <v>69186</v>
      </c>
      <c r="AF402" s="77">
        <v>69186</v>
      </c>
    </row>
    <row r="403" spans="1:32" s="3" customFormat="1">
      <c r="A403" s="16" t="s">
        <v>66</v>
      </c>
      <c r="B403" s="77">
        <v>41576</v>
      </c>
      <c r="C403" s="77">
        <v>42299</v>
      </c>
      <c r="D403" s="77">
        <v>43274</v>
      </c>
      <c r="E403" s="77">
        <v>44213</v>
      </c>
      <c r="F403" s="77">
        <v>45187</v>
      </c>
      <c r="G403" s="77">
        <v>46127</v>
      </c>
      <c r="H403" s="77">
        <v>47100</v>
      </c>
      <c r="I403" s="77">
        <v>48039</v>
      </c>
      <c r="J403" s="77">
        <v>49014</v>
      </c>
      <c r="K403" s="77">
        <v>49954</v>
      </c>
      <c r="L403" s="77">
        <v>50928</v>
      </c>
      <c r="M403" s="77">
        <v>51868</v>
      </c>
      <c r="N403" s="77">
        <v>52841</v>
      </c>
      <c r="O403" s="77">
        <v>53780</v>
      </c>
      <c r="P403" s="77">
        <v>54756</v>
      </c>
      <c r="Q403" s="77">
        <v>55695</v>
      </c>
      <c r="R403" s="77">
        <v>56669</v>
      </c>
      <c r="S403" s="77">
        <v>57608</v>
      </c>
      <c r="T403" s="77">
        <v>58135</v>
      </c>
      <c r="U403" s="77">
        <v>58666</v>
      </c>
      <c r="V403" s="77">
        <v>59203</v>
      </c>
      <c r="W403" s="77">
        <v>59745</v>
      </c>
      <c r="X403" s="77">
        <v>60292</v>
      </c>
      <c r="Y403" s="77">
        <v>60845</v>
      </c>
      <c r="Z403" s="77">
        <v>61395</v>
      </c>
      <c r="AA403" s="77">
        <v>61951</v>
      </c>
      <c r="AB403" s="77">
        <v>62511</v>
      </c>
      <c r="AC403" s="77">
        <v>63074</v>
      </c>
      <c r="AD403" s="77">
        <v>63642</v>
      </c>
      <c r="AE403" s="77">
        <v>63642</v>
      </c>
      <c r="AF403" s="77">
        <v>63642</v>
      </c>
    </row>
    <row r="404" spans="1:32" s="3" customFormat="1">
      <c r="A404" s="16" t="s">
        <v>67</v>
      </c>
      <c r="B404" s="77">
        <v>40000</v>
      </c>
      <c r="C404" s="77">
        <v>40559</v>
      </c>
      <c r="D404" s="77">
        <v>41534</v>
      </c>
      <c r="E404" s="77">
        <v>42473</v>
      </c>
      <c r="F404" s="77">
        <v>43448</v>
      </c>
      <c r="G404" s="77">
        <v>44387</v>
      </c>
      <c r="H404" s="77">
        <v>45360</v>
      </c>
      <c r="I404" s="77">
        <v>46299</v>
      </c>
      <c r="J404" s="77">
        <v>47274</v>
      </c>
      <c r="K404" s="77">
        <v>48213</v>
      </c>
      <c r="L404" s="77">
        <v>49189</v>
      </c>
      <c r="M404" s="77">
        <v>50128</v>
      </c>
      <c r="N404" s="77">
        <v>51102</v>
      </c>
      <c r="O404" s="77">
        <v>52041</v>
      </c>
      <c r="P404" s="77">
        <v>53015</v>
      </c>
      <c r="Q404" s="77">
        <v>53954</v>
      </c>
      <c r="R404" s="77">
        <v>54930</v>
      </c>
      <c r="S404" s="77">
        <v>55870</v>
      </c>
      <c r="T404" s="77">
        <v>56377</v>
      </c>
      <c r="U404" s="77">
        <v>56891</v>
      </c>
      <c r="V404" s="77">
        <v>57410</v>
      </c>
      <c r="W404" s="77">
        <v>57934</v>
      </c>
      <c r="X404" s="77">
        <v>58463</v>
      </c>
      <c r="Y404" s="77">
        <v>58998</v>
      </c>
      <c r="Z404" s="77">
        <v>59531</v>
      </c>
      <c r="AA404" s="77">
        <v>60070</v>
      </c>
      <c r="AB404" s="77">
        <v>60613</v>
      </c>
      <c r="AC404" s="77">
        <v>61160</v>
      </c>
      <c r="AD404" s="77">
        <v>61709</v>
      </c>
      <c r="AE404" s="77">
        <v>61709</v>
      </c>
      <c r="AF404" s="77">
        <v>61709</v>
      </c>
    </row>
    <row r="405" spans="1:32" s="24" customFormat="1" ht="18" thickBot="1">
      <c r="B405" s="25" t="s">
        <v>58</v>
      </c>
      <c r="C405" s="25" t="s">
        <v>82</v>
      </c>
    </row>
    <row r="406" spans="1:32" s="3" customFormat="1" ht="13.5" thickTop="1">
      <c r="A406" s="16" t="s">
        <v>63</v>
      </c>
      <c r="B406" s="45">
        <v>56883.6</v>
      </c>
      <c r="C406" s="45">
        <v>57452.3</v>
      </c>
      <c r="D406" s="45">
        <v>57816.4</v>
      </c>
      <c r="E406" s="45">
        <v>58159.6</v>
      </c>
      <c r="F406" s="45">
        <v>58535.8</v>
      </c>
      <c r="G406" s="45">
        <v>58857</v>
      </c>
      <c r="H406" s="45">
        <v>60247.4</v>
      </c>
      <c r="I406" s="45">
        <v>61640</v>
      </c>
      <c r="J406" s="45">
        <v>63031.5</v>
      </c>
      <c r="K406" s="45">
        <v>64423</v>
      </c>
      <c r="L406" s="45">
        <v>65815.600000000006</v>
      </c>
      <c r="M406" s="45">
        <v>67206</v>
      </c>
      <c r="N406" s="45">
        <v>68598.600000000006</v>
      </c>
      <c r="O406" s="45">
        <v>69990.100000000006</v>
      </c>
      <c r="P406" s="45">
        <v>71381.600000000006</v>
      </c>
      <c r="Q406" s="45">
        <v>72774.2</v>
      </c>
      <c r="R406" s="45">
        <v>74165.7</v>
      </c>
      <c r="S406" s="45">
        <v>75557.2</v>
      </c>
      <c r="T406" s="45">
        <v>76262.3</v>
      </c>
      <c r="U406" s="45">
        <v>76972.899999999994</v>
      </c>
      <c r="V406" s="45">
        <v>77692.3</v>
      </c>
      <c r="W406" s="45">
        <v>78418.3</v>
      </c>
      <c r="X406" s="45">
        <v>79152</v>
      </c>
      <c r="Y406" s="45">
        <v>79892.3</v>
      </c>
      <c r="Z406" s="45">
        <v>80640.22</v>
      </c>
      <c r="AA406" s="45">
        <v>80640.22</v>
      </c>
      <c r="AB406" s="45">
        <v>80640.22</v>
      </c>
      <c r="AC406" s="45">
        <v>80640.22</v>
      </c>
      <c r="AD406" s="45">
        <v>80640.22</v>
      </c>
      <c r="AE406" s="45">
        <v>80640.22</v>
      </c>
      <c r="AF406" s="45">
        <v>80640.22</v>
      </c>
    </row>
    <row r="407" spans="1:32" s="3" customFormat="1">
      <c r="A407" s="16" t="s">
        <v>64</v>
      </c>
      <c r="B407" s="45">
        <v>53033.599999999999</v>
      </c>
      <c r="C407" s="45">
        <v>53294.3</v>
      </c>
      <c r="D407" s="45">
        <v>53376.800000000003</v>
      </c>
      <c r="E407" s="45">
        <v>53452.7</v>
      </c>
      <c r="F407" s="45">
        <v>53563.8</v>
      </c>
      <c r="G407" s="45">
        <v>53637.5</v>
      </c>
      <c r="H407" s="45">
        <v>54681.4</v>
      </c>
      <c r="I407" s="45">
        <v>55724.2</v>
      </c>
      <c r="J407" s="45">
        <v>56768.1</v>
      </c>
      <c r="K407" s="45">
        <v>57813.1</v>
      </c>
      <c r="L407" s="45">
        <v>58857</v>
      </c>
      <c r="M407" s="45">
        <v>59899.8</v>
      </c>
      <c r="N407" s="45">
        <v>60943.7</v>
      </c>
      <c r="O407" s="45">
        <v>61987.6</v>
      </c>
      <c r="P407" s="45">
        <v>63031.5</v>
      </c>
      <c r="Q407" s="45">
        <v>64075.4</v>
      </c>
      <c r="R407" s="45">
        <v>65119.3</v>
      </c>
      <c r="S407" s="45">
        <v>66162.100000000006</v>
      </c>
      <c r="T407" s="45">
        <v>66773.7</v>
      </c>
      <c r="U407" s="45">
        <v>67390.8</v>
      </c>
      <c r="V407" s="45">
        <v>68013.399999999994</v>
      </c>
      <c r="W407" s="45">
        <v>68641.5</v>
      </c>
      <c r="X407" s="45">
        <v>69277.3</v>
      </c>
      <c r="Y407" s="45">
        <v>69919.7</v>
      </c>
      <c r="Z407" s="45">
        <v>70567.899999999994</v>
      </c>
      <c r="AA407" s="45">
        <v>70567.899999999994</v>
      </c>
      <c r="AB407" s="45">
        <v>70567.899999999994</v>
      </c>
      <c r="AC407" s="45">
        <v>70567.899999999994</v>
      </c>
      <c r="AD407" s="45">
        <v>70567.899999999994</v>
      </c>
      <c r="AE407" s="45">
        <v>70567.899999999994</v>
      </c>
      <c r="AF407" s="45">
        <v>70567.899999999994</v>
      </c>
    </row>
    <row r="408" spans="1:32" s="3" customFormat="1">
      <c r="A408" s="16" t="s">
        <v>65</v>
      </c>
      <c r="B408" s="45">
        <v>49183.6</v>
      </c>
      <c r="C408" s="45">
        <v>49514.7</v>
      </c>
      <c r="D408" s="45">
        <v>49677.5</v>
      </c>
      <c r="E408" s="45">
        <v>49830.400000000001</v>
      </c>
      <c r="F408" s="45">
        <v>50014.1</v>
      </c>
      <c r="G408" s="45">
        <v>50158.2</v>
      </c>
      <c r="H408" s="45">
        <v>51202.1</v>
      </c>
      <c r="I408" s="45">
        <v>52244.9</v>
      </c>
      <c r="J408" s="45">
        <v>53288.800000000003</v>
      </c>
      <c r="K408" s="45">
        <v>54332.7</v>
      </c>
      <c r="L408" s="45">
        <v>55377.7</v>
      </c>
      <c r="M408" s="45">
        <v>56420.5</v>
      </c>
      <c r="N408" s="45">
        <v>57464.4</v>
      </c>
      <c r="O408" s="45">
        <v>58508.3</v>
      </c>
      <c r="P408" s="45">
        <v>59551.1</v>
      </c>
      <c r="Q408" s="45">
        <v>60596.1</v>
      </c>
      <c r="R408" s="45">
        <v>61640</v>
      </c>
      <c r="S408" s="45">
        <v>62682.8</v>
      </c>
      <c r="T408" s="45">
        <v>63259.199999999997</v>
      </c>
      <c r="U408" s="45">
        <v>63841.1</v>
      </c>
      <c r="V408" s="45">
        <v>64428.5</v>
      </c>
      <c r="W408" s="45">
        <v>65021.4</v>
      </c>
      <c r="X408" s="45">
        <v>65620.899999999994</v>
      </c>
      <c r="Y408" s="45">
        <v>66227</v>
      </c>
      <c r="Z408" s="45">
        <v>66838.26999999999</v>
      </c>
      <c r="AA408" s="45">
        <v>66838.26999999999</v>
      </c>
      <c r="AB408" s="45">
        <v>66838.26999999999</v>
      </c>
      <c r="AC408" s="45">
        <v>66838.26999999999</v>
      </c>
      <c r="AD408" s="45">
        <v>66838.26999999999</v>
      </c>
      <c r="AE408" s="45">
        <v>66838.26999999999</v>
      </c>
      <c r="AF408" s="45">
        <v>66838.26999999999</v>
      </c>
    </row>
    <row r="409" spans="1:32" s="3" customFormat="1">
      <c r="A409" s="16" t="s">
        <v>66</v>
      </c>
      <c r="B409" s="45">
        <v>45333.599999999999</v>
      </c>
      <c r="C409" s="45">
        <v>45621.8</v>
      </c>
      <c r="D409" s="45">
        <v>45793.4</v>
      </c>
      <c r="E409" s="45">
        <v>45917.7</v>
      </c>
      <c r="F409" s="45">
        <v>46108</v>
      </c>
      <c r="G409" s="45">
        <v>46226.8</v>
      </c>
      <c r="H409" s="45">
        <v>47200.3</v>
      </c>
      <c r="I409" s="45">
        <v>48139.7</v>
      </c>
      <c r="J409" s="45">
        <v>49113.2</v>
      </c>
      <c r="K409" s="45">
        <v>50052.6</v>
      </c>
      <c r="L409" s="45">
        <v>51028.3</v>
      </c>
      <c r="M409" s="45">
        <v>51966.6</v>
      </c>
      <c r="N409" s="45">
        <v>52941.2</v>
      </c>
      <c r="O409" s="45">
        <v>53880.6</v>
      </c>
      <c r="P409" s="45">
        <v>54855.199999999997</v>
      </c>
      <c r="Q409" s="45">
        <v>55794.6</v>
      </c>
      <c r="R409" s="45">
        <v>56768.1</v>
      </c>
      <c r="S409" s="45">
        <v>57707.5</v>
      </c>
      <c r="T409" s="45">
        <v>58234.400000000001</v>
      </c>
      <c r="U409" s="45">
        <v>58765.7</v>
      </c>
      <c r="V409" s="45">
        <v>59302.5</v>
      </c>
      <c r="W409" s="45">
        <v>59843.7</v>
      </c>
      <c r="X409" s="45">
        <v>60390.400000000001</v>
      </c>
      <c r="Y409" s="45">
        <v>60943.7</v>
      </c>
      <c r="Z409" s="45">
        <v>61502.14</v>
      </c>
      <c r="AA409" s="45">
        <v>61502.14</v>
      </c>
      <c r="AB409" s="45">
        <v>61502.14</v>
      </c>
      <c r="AC409" s="45">
        <v>61502.14</v>
      </c>
      <c r="AD409" s="45">
        <v>61502.14</v>
      </c>
      <c r="AE409" s="45">
        <v>61502.14</v>
      </c>
      <c r="AF409" s="45">
        <v>61502.14</v>
      </c>
    </row>
    <row r="410" spans="1:32" s="3" customFormat="1">
      <c r="A410" s="16" t="s">
        <v>67</v>
      </c>
      <c r="B410" s="45">
        <v>43600</v>
      </c>
      <c r="C410" s="45">
        <v>43730.9</v>
      </c>
      <c r="D410" s="45">
        <v>43944.3</v>
      </c>
      <c r="E410" s="45">
        <v>44108.2</v>
      </c>
      <c r="F410" s="45">
        <v>44333.7</v>
      </c>
      <c r="G410" s="45">
        <v>44486.6</v>
      </c>
      <c r="H410" s="45">
        <v>45460.1</v>
      </c>
      <c r="I410" s="45">
        <v>46400.6</v>
      </c>
      <c r="J410" s="45">
        <v>47374.1</v>
      </c>
      <c r="K410" s="45">
        <v>48313.5</v>
      </c>
      <c r="L410" s="45">
        <v>49288.1</v>
      </c>
      <c r="M410" s="45">
        <v>50226.400000000001</v>
      </c>
      <c r="N410" s="45">
        <v>51202.1</v>
      </c>
      <c r="O410" s="45">
        <v>52141.5</v>
      </c>
      <c r="P410" s="45">
        <v>53115</v>
      </c>
      <c r="Q410" s="45">
        <v>54054.400000000001</v>
      </c>
      <c r="R410" s="45">
        <v>55029</v>
      </c>
      <c r="S410" s="45">
        <v>55968.4</v>
      </c>
      <c r="T410" s="45">
        <v>56476.6</v>
      </c>
      <c r="U410" s="45">
        <v>56990.3</v>
      </c>
      <c r="V410" s="45">
        <v>57510.6</v>
      </c>
      <c r="W410" s="45">
        <v>58033.1</v>
      </c>
      <c r="X410" s="45">
        <v>58563.3</v>
      </c>
      <c r="Y410" s="45">
        <v>59097.9</v>
      </c>
      <c r="Z410" s="45">
        <v>59637.88</v>
      </c>
      <c r="AA410" s="45">
        <v>59637.88</v>
      </c>
      <c r="AB410" s="45">
        <v>59637.88</v>
      </c>
      <c r="AC410" s="45">
        <v>59637.88</v>
      </c>
      <c r="AD410" s="45">
        <v>59637.88</v>
      </c>
      <c r="AE410" s="45">
        <v>59637.88</v>
      </c>
      <c r="AF410" s="45">
        <v>59637.88</v>
      </c>
    </row>
    <row r="411" spans="1:32" s="24" customFormat="1" ht="18" thickBot="1">
      <c r="B411" s="25" t="s">
        <v>59</v>
      </c>
      <c r="C411" s="25" t="s">
        <v>83</v>
      </c>
    </row>
    <row r="412" spans="1:32" s="3" customFormat="1" ht="13.5" thickTop="1">
      <c r="A412" s="16" t="s">
        <v>63</v>
      </c>
      <c r="B412" s="4">
        <v>52076</v>
      </c>
      <c r="C412" s="4">
        <v>52593</v>
      </c>
      <c r="D412" s="4">
        <v>52924</v>
      </c>
      <c r="E412" s="4">
        <v>53236</v>
      </c>
      <c r="F412" s="4">
        <v>53578</v>
      </c>
      <c r="G412" s="4">
        <v>53870</v>
      </c>
      <c r="H412" s="4">
        <v>55134</v>
      </c>
      <c r="I412" s="4">
        <v>56400</v>
      </c>
      <c r="J412" s="4">
        <v>57665</v>
      </c>
      <c r="K412" s="4">
        <v>58930</v>
      </c>
      <c r="L412" s="4">
        <v>60196</v>
      </c>
      <c r="M412" s="4">
        <v>61460</v>
      </c>
      <c r="N412" s="4">
        <v>62726</v>
      </c>
      <c r="O412" s="4">
        <v>63991</v>
      </c>
      <c r="P412" s="4">
        <v>65256</v>
      </c>
      <c r="Q412" s="4">
        <v>66522</v>
      </c>
      <c r="R412" s="4">
        <v>67787</v>
      </c>
      <c r="S412" s="4">
        <v>69052</v>
      </c>
      <c r="T412" s="4">
        <v>69693</v>
      </c>
      <c r="U412" s="4">
        <v>70339</v>
      </c>
      <c r="V412" s="4">
        <v>70993</v>
      </c>
      <c r="W412" s="4">
        <v>71653</v>
      </c>
      <c r="X412" s="4">
        <v>72320</v>
      </c>
      <c r="Y412" s="4">
        <v>72993</v>
      </c>
      <c r="Z412" s="4">
        <v>72993</v>
      </c>
      <c r="AA412" s="4">
        <v>72993</v>
      </c>
      <c r="AB412" s="4">
        <v>72993</v>
      </c>
      <c r="AC412" s="4">
        <v>72993</v>
      </c>
      <c r="AD412" s="4">
        <v>72993</v>
      </c>
      <c r="AE412" s="4">
        <v>72993</v>
      </c>
      <c r="AF412" s="4">
        <v>72993</v>
      </c>
    </row>
    <row r="413" spans="1:32" s="3" customFormat="1">
      <c r="A413" s="16" t="s">
        <v>64</v>
      </c>
      <c r="B413" s="4">
        <v>48576</v>
      </c>
      <c r="C413" s="4">
        <v>48813</v>
      </c>
      <c r="D413" s="4">
        <v>48888</v>
      </c>
      <c r="E413" s="4">
        <v>48957</v>
      </c>
      <c r="F413" s="4">
        <v>49058</v>
      </c>
      <c r="G413" s="4">
        <v>49125</v>
      </c>
      <c r="H413" s="4">
        <v>50074</v>
      </c>
      <c r="I413" s="4">
        <v>51022</v>
      </c>
      <c r="J413" s="4">
        <v>51971</v>
      </c>
      <c r="K413" s="4">
        <v>52921</v>
      </c>
      <c r="L413" s="4">
        <v>53870</v>
      </c>
      <c r="M413" s="4">
        <v>54818</v>
      </c>
      <c r="N413" s="4">
        <v>55767</v>
      </c>
      <c r="O413" s="4">
        <v>56716</v>
      </c>
      <c r="P413" s="4">
        <v>57665</v>
      </c>
      <c r="Q413" s="4">
        <v>58614</v>
      </c>
      <c r="R413" s="4">
        <v>59563</v>
      </c>
      <c r="S413" s="4">
        <v>60511</v>
      </c>
      <c r="T413" s="4">
        <v>61067</v>
      </c>
      <c r="U413" s="4">
        <v>61628</v>
      </c>
      <c r="V413" s="4">
        <v>62194</v>
      </c>
      <c r="W413" s="4">
        <v>62765</v>
      </c>
      <c r="X413" s="4">
        <v>63343</v>
      </c>
      <c r="Y413" s="4">
        <v>63927</v>
      </c>
      <c r="Z413" s="4">
        <v>63927</v>
      </c>
      <c r="AA413" s="4">
        <v>63927</v>
      </c>
      <c r="AB413" s="4">
        <v>63927</v>
      </c>
      <c r="AC413" s="4">
        <v>63927</v>
      </c>
      <c r="AD413" s="4">
        <v>63927</v>
      </c>
      <c r="AE413" s="4">
        <v>63927</v>
      </c>
      <c r="AF413" s="4">
        <v>63927</v>
      </c>
    </row>
    <row r="414" spans="1:32" s="3" customFormat="1">
      <c r="A414" s="16" t="s">
        <v>65</v>
      </c>
      <c r="B414" s="4">
        <v>45076</v>
      </c>
      <c r="C414" s="4">
        <v>45377</v>
      </c>
      <c r="D414" s="4">
        <v>45525</v>
      </c>
      <c r="E414" s="4">
        <v>45664</v>
      </c>
      <c r="F414" s="4">
        <v>45831</v>
      </c>
      <c r="G414" s="4">
        <v>45962</v>
      </c>
      <c r="H414" s="4">
        <v>46911</v>
      </c>
      <c r="I414" s="4">
        <v>47859</v>
      </c>
      <c r="J414" s="4">
        <v>48808</v>
      </c>
      <c r="K414" s="4">
        <v>49757</v>
      </c>
      <c r="L414" s="4">
        <v>50707</v>
      </c>
      <c r="M414" s="4">
        <v>51655</v>
      </c>
      <c r="N414" s="4">
        <v>52604</v>
      </c>
      <c r="O414" s="4">
        <v>53553</v>
      </c>
      <c r="P414" s="4">
        <v>54501</v>
      </c>
      <c r="Q414" s="4">
        <v>55451</v>
      </c>
      <c r="R414" s="4">
        <v>56400</v>
      </c>
      <c r="S414" s="4">
        <v>57348</v>
      </c>
      <c r="T414" s="4">
        <v>57872</v>
      </c>
      <c r="U414" s="4">
        <v>58401</v>
      </c>
      <c r="V414" s="4">
        <v>58935</v>
      </c>
      <c r="W414" s="4">
        <v>59474</v>
      </c>
      <c r="X414" s="4">
        <v>60019</v>
      </c>
      <c r="Y414" s="4">
        <v>60570</v>
      </c>
      <c r="Z414" s="4">
        <v>60570</v>
      </c>
      <c r="AA414" s="4">
        <v>60570</v>
      </c>
      <c r="AB414" s="4">
        <v>60570</v>
      </c>
      <c r="AC414" s="4">
        <v>60570</v>
      </c>
      <c r="AD414" s="4">
        <v>60570</v>
      </c>
      <c r="AE414" s="4">
        <v>60570</v>
      </c>
      <c r="AF414" s="4">
        <v>60570</v>
      </c>
    </row>
    <row r="415" spans="1:32" s="3" customFormat="1">
      <c r="A415" s="16" t="s">
        <v>66</v>
      </c>
      <c r="B415" s="4">
        <v>41576</v>
      </c>
      <c r="C415" s="4">
        <v>41838</v>
      </c>
      <c r="D415" s="4">
        <v>41994</v>
      </c>
      <c r="E415" s="4">
        <v>42107</v>
      </c>
      <c r="F415" s="4">
        <v>42280</v>
      </c>
      <c r="G415" s="4">
        <v>42388</v>
      </c>
      <c r="H415" s="4">
        <v>43273</v>
      </c>
      <c r="I415" s="4">
        <v>44127</v>
      </c>
      <c r="J415" s="4">
        <v>45012</v>
      </c>
      <c r="K415" s="4">
        <v>45866</v>
      </c>
      <c r="L415" s="4">
        <v>46753</v>
      </c>
      <c r="M415" s="4">
        <v>47606</v>
      </c>
      <c r="N415" s="4">
        <v>48492</v>
      </c>
      <c r="O415" s="4">
        <v>49346</v>
      </c>
      <c r="P415" s="4">
        <v>50232</v>
      </c>
      <c r="Q415" s="4">
        <v>51086</v>
      </c>
      <c r="R415" s="4">
        <v>51971</v>
      </c>
      <c r="S415" s="4">
        <v>52825</v>
      </c>
      <c r="T415" s="4">
        <v>53304</v>
      </c>
      <c r="U415" s="4">
        <v>53787</v>
      </c>
      <c r="V415" s="4">
        <v>54275</v>
      </c>
      <c r="W415" s="4">
        <v>54767</v>
      </c>
      <c r="X415" s="4">
        <v>55264</v>
      </c>
      <c r="Y415" s="4">
        <v>55767</v>
      </c>
      <c r="Z415" s="4">
        <v>55767</v>
      </c>
      <c r="AA415" s="4">
        <v>55767</v>
      </c>
      <c r="AB415" s="4">
        <v>55767</v>
      </c>
      <c r="AC415" s="4">
        <v>55767</v>
      </c>
      <c r="AD415" s="4">
        <v>55767</v>
      </c>
      <c r="AE415" s="4">
        <v>55767</v>
      </c>
      <c r="AF415" s="4">
        <v>55767</v>
      </c>
    </row>
    <row r="416" spans="1:32" s="3" customFormat="1">
      <c r="A416" s="16" t="s">
        <v>67</v>
      </c>
      <c r="B416" s="4">
        <v>40000</v>
      </c>
      <c r="C416" s="4">
        <v>40119</v>
      </c>
      <c r="D416" s="4">
        <v>40313</v>
      </c>
      <c r="E416" s="4">
        <v>40462</v>
      </c>
      <c r="F416" s="4">
        <v>40667</v>
      </c>
      <c r="G416" s="4">
        <v>40806</v>
      </c>
      <c r="H416" s="4">
        <v>41691</v>
      </c>
      <c r="I416" s="4">
        <v>42546</v>
      </c>
      <c r="J416" s="4">
        <v>43431</v>
      </c>
      <c r="K416" s="4">
        <v>44285</v>
      </c>
      <c r="L416" s="4">
        <v>45171</v>
      </c>
      <c r="M416" s="4">
        <v>46024</v>
      </c>
      <c r="N416" s="4">
        <v>46911</v>
      </c>
      <c r="O416" s="4">
        <v>47765</v>
      </c>
      <c r="P416" s="4">
        <v>48650</v>
      </c>
      <c r="Q416" s="4">
        <v>49504</v>
      </c>
      <c r="R416" s="4">
        <v>50390</v>
      </c>
      <c r="S416" s="4">
        <v>51244</v>
      </c>
      <c r="T416" s="4">
        <v>51706</v>
      </c>
      <c r="U416" s="4">
        <v>52173</v>
      </c>
      <c r="V416" s="4">
        <v>52646</v>
      </c>
      <c r="W416" s="4">
        <v>53121</v>
      </c>
      <c r="X416" s="4">
        <v>53603</v>
      </c>
      <c r="Y416" s="4">
        <v>54089</v>
      </c>
      <c r="Z416" s="4">
        <v>54089</v>
      </c>
      <c r="AA416" s="4">
        <v>54089</v>
      </c>
      <c r="AB416" s="4">
        <v>54089</v>
      </c>
      <c r="AC416" s="4">
        <v>54089</v>
      </c>
      <c r="AD416" s="4">
        <v>54089</v>
      </c>
      <c r="AE416" s="4">
        <v>54089</v>
      </c>
      <c r="AF416" s="4">
        <v>54089</v>
      </c>
    </row>
    <row r="417" spans="1:32" s="24" customFormat="1" ht="18" thickBot="1">
      <c r="B417" s="25" t="s">
        <v>60</v>
      </c>
      <c r="C417" s="25" t="s">
        <v>71</v>
      </c>
    </row>
    <row r="418" spans="1:32" s="3" customFormat="1" ht="13.5" thickTop="1">
      <c r="A418" s="16" t="s">
        <v>63</v>
      </c>
      <c r="B418" s="4">
        <v>55584</v>
      </c>
      <c r="C418" s="4">
        <v>56158</v>
      </c>
      <c r="D418" s="4">
        <v>56526</v>
      </c>
      <c r="E418" s="4">
        <v>56872</v>
      </c>
      <c r="F418" s="4">
        <v>57252</v>
      </c>
      <c r="G418" s="4">
        <v>57576</v>
      </c>
      <c r="H418" s="4">
        <v>58979</v>
      </c>
      <c r="I418" s="4">
        <v>60384</v>
      </c>
      <c r="J418" s="4">
        <v>61788</v>
      </c>
      <c r="K418" s="4">
        <v>63192</v>
      </c>
      <c r="L418" s="4">
        <v>64598</v>
      </c>
      <c r="M418" s="4">
        <v>66001</v>
      </c>
      <c r="N418" s="4">
        <v>67406</v>
      </c>
      <c r="O418" s="4">
        <v>68810</v>
      </c>
      <c r="P418" s="4">
        <v>70214</v>
      </c>
      <c r="Q418" s="4">
        <v>71619</v>
      </c>
      <c r="R418" s="4">
        <v>73024</v>
      </c>
      <c r="S418" s="4">
        <v>74428</v>
      </c>
      <c r="T418" s="4">
        <v>75832</v>
      </c>
      <c r="U418" s="4">
        <v>77236</v>
      </c>
      <c r="V418" s="4">
        <v>78641</v>
      </c>
      <c r="W418" s="4">
        <v>80045</v>
      </c>
      <c r="X418" s="4">
        <v>81450</v>
      </c>
      <c r="Y418" s="4">
        <v>82854</v>
      </c>
      <c r="Z418" s="5"/>
      <c r="AA418" s="5"/>
      <c r="AB418" s="5"/>
      <c r="AC418" s="5"/>
      <c r="AD418" s="5"/>
      <c r="AE418" s="5"/>
      <c r="AF418" s="5"/>
    </row>
    <row r="419" spans="1:32" s="3" customFormat="1">
      <c r="A419" s="16" t="s">
        <v>64</v>
      </c>
      <c r="B419" s="4">
        <v>51699</v>
      </c>
      <c r="C419" s="4">
        <v>51962</v>
      </c>
      <c r="D419" s="4">
        <v>52046</v>
      </c>
      <c r="E419" s="4">
        <v>52122</v>
      </c>
      <c r="F419" s="4">
        <v>52234</v>
      </c>
      <c r="G419" s="4">
        <v>52309</v>
      </c>
      <c r="H419" s="4">
        <v>53362</v>
      </c>
      <c r="I419" s="4">
        <v>54414</v>
      </c>
      <c r="J419" s="4">
        <v>55468</v>
      </c>
      <c r="K419" s="4">
        <v>56522</v>
      </c>
      <c r="L419" s="4">
        <v>57576</v>
      </c>
      <c r="M419" s="4">
        <v>58628</v>
      </c>
      <c r="N419" s="4">
        <v>59681</v>
      </c>
      <c r="O419" s="4">
        <v>60735</v>
      </c>
      <c r="P419" s="4">
        <v>61788</v>
      </c>
      <c r="Q419" s="4">
        <v>62842</v>
      </c>
      <c r="R419" s="4">
        <v>63895</v>
      </c>
      <c r="S419" s="4">
        <v>64947</v>
      </c>
      <c r="T419" s="4">
        <v>66001</v>
      </c>
      <c r="U419" s="4">
        <v>67055</v>
      </c>
      <c r="V419" s="4">
        <v>68108</v>
      </c>
      <c r="W419" s="4">
        <v>69161</v>
      </c>
      <c r="X419" s="4">
        <v>70214</v>
      </c>
      <c r="Y419" s="4">
        <v>71269</v>
      </c>
      <c r="Z419" s="5"/>
      <c r="AA419" s="5"/>
      <c r="AB419" s="5"/>
      <c r="AC419" s="5"/>
      <c r="AD419" s="5"/>
      <c r="AE419" s="5"/>
      <c r="AF419" s="5"/>
    </row>
    <row r="420" spans="1:32" s="3" customFormat="1">
      <c r="A420" s="16" t="s">
        <v>65</v>
      </c>
      <c r="B420" s="4">
        <v>47814</v>
      </c>
      <c r="C420" s="4">
        <v>48148</v>
      </c>
      <c r="D420" s="4">
        <v>48313</v>
      </c>
      <c r="E420" s="4">
        <v>48467</v>
      </c>
      <c r="F420" s="4">
        <v>48652</v>
      </c>
      <c r="G420" s="4">
        <v>48798</v>
      </c>
      <c r="H420" s="4">
        <v>49851</v>
      </c>
      <c r="I420" s="4">
        <v>50903</v>
      </c>
      <c r="J420" s="4">
        <v>51957</v>
      </c>
      <c r="K420" s="4">
        <v>53010</v>
      </c>
      <c r="L420" s="4">
        <v>54065</v>
      </c>
      <c r="M420" s="4">
        <v>55117</v>
      </c>
      <c r="N420" s="4">
        <v>56170</v>
      </c>
      <c r="O420" s="4">
        <v>57224</v>
      </c>
      <c r="P420" s="4">
        <v>58276</v>
      </c>
      <c r="Q420" s="4">
        <v>59331</v>
      </c>
      <c r="R420" s="4">
        <v>60384</v>
      </c>
      <c r="S420" s="4">
        <v>61436</v>
      </c>
      <c r="T420" s="4">
        <v>62490</v>
      </c>
      <c r="U420" s="4">
        <v>63544</v>
      </c>
      <c r="V420" s="4">
        <v>64598</v>
      </c>
      <c r="W420" s="4">
        <v>65650</v>
      </c>
      <c r="X420" s="4">
        <v>66703</v>
      </c>
      <c r="Y420" s="4">
        <v>67758</v>
      </c>
      <c r="Z420" s="5"/>
      <c r="AA420" s="5"/>
      <c r="AB420" s="5"/>
      <c r="AC420" s="5"/>
      <c r="AD420" s="5"/>
      <c r="AE420" s="5"/>
      <c r="AF420" s="5"/>
    </row>
    <row r="421" spans="1:32" s="3" customFormat="1">
      <c r="A421" s="16" t="s">
        <v>66</v>
      </c>
      <c r="B421" s="4">
        <v>43929</v>
      </c>
      <c r="C421" s="4">
        <v>44220</v>
      </c>
      <c r="D421" s="4">
        <v>44393</v>
      </c>
      <c r="E421" s="4">
        <v>44519</v>
      </c>
      <c r="F421" s="4">
        <v>44711</v>
      </c>
      <c r="G421" s="4">
        <v>44831</v>
      </c>
      <c r="H421" s="4">
        <v>45813</v>
      </c>
      <c r="I421" s="4">
        <v>46761</v>
      </c>
      <c r="J421" s="4">
        <v>47743</v>
      </c>
      <c r="K421" s="4">
        <v>48691</v>
      </c>
      <c r="L421" s="4">
        <v>49676</v>
      </c>
      <c r="M421" s="4">
        <v>50623</v>
      </c>
      <c r="N421" s="4">
        <v>51606</v>
      </c>
      <c r="O421" s="4">
        <v>52554</v>
      </c>
      <c r="P421" s="4">
        <v>53538</v>
      </c>
      <c r="Q421" s="4">
        <v>54485</v>
      </c>
      <c r="R421" s="4">
        <v>55468</v>
      </c>
      <c r="S421" s="4">
        <v>56416</v>
      </c>
      <c r="T421" s="4">
        <v>57400</v>
      </c>
      <c r="U421" s="4">
        <v>58347</v>
      </c>
      <c r="V421" s="4">
        <v>59331</v>
      </c>
      <c r="W421" s="4">
        <v>60313</v>
      </c>
      <c r="X421" s="4">
        <v>61296</v>
      </c>
      <c r="Y421" s="4">
        <v>62280</v>
      </c>
      <c r="Z421" s="5"/>
      <c r="AA421" s="5"/>
      <c r="AB421" s="5"/>
      <c r="AC421" s="5"/>
      <c r="AD421" s="5"/>
      <c r="AE421" s="5"/>
      <c r="AF421" s="5"/>
    </row>
    <row r="422" spans="1:32" s="3" customFormat="1">
      <c r="A422" s="16" t="s">
        <v>67</v>
      </c>
      <c r="B422" s="4">
        <v>42180</v>
      </c>
      <c r="C422" s="4">
        <v>42312</v>
      </c>
      <c r="D422" s="4">
        <v>42527</v>
      </c>
      <c r="E422" s="4">
        <v>42693</v>
      </c>
      <c r="F422" s="4">
        <v>42920</v>
      </c>
      <c r="G422" s="4">
        <v>43075</v>
      </c>
      <c r="H422" s="4">
        <v>44057</v>
      </c>
      <c r="I422" s="4">
        <v>45006</v>
      </c>
      <c r="J422" s="4">
        <v>45988</v>
      </c>
      <c r="K422" s="4">
        <v>46936</v>
      </c>
      <c r="L422" s="4">
        <v>47920</v>
      </c>
      <c r="M422" s="4">
        <v>48867</v>
      </c>
      <c r="N422" s="4">
        <v>49851</v>
      </c>
      <c r="O422" s="4">
        <v>50799</v>
      </c>
      <c r="P422" s="4">
        <v>51782</v>
      </c>
      <c r="Q422" s="4">
        <v>52729</v>
      </c>
      <c r="R422" s="4">
        <v>53713</v>
      </c>
      <c r="S422" s="4">
        <v>54661</v>
      </c>
      <c r="T422" s="4">
        <v>55643</v>
      </c>
      <c r="U422" s="4">
        <v>56591</v>
      </c>
      <c r="V422" s="4">
        <v>57576</v>
      </c>
      <c r="W422" s="4">
        <v>58558</v>
      </c>
      <c r="X422" s="4">
        <v>59540</v>
      </c>
      <c r="Y422" s="4">
        <v>60525</v>
      </c>
      <c r="Z422" s="5"/>
      <c r="AA422" s="5"/>
      <c r="AB422" s="5"/>
      <c r="AC422" s="5"/>
      <c r="AD422" s="5"/>
      <c r="AE422" s="5"/>
      <c r="AF422" s="5"/>
    </row>
    <row r="423" spans="1:32" s="24" customFormat="1" ht="18" thickBot="1">
      <c r="B423" s="25" t="s">
        <v>61</v>
      </c>
      <c r="C423" s="25" t="s">
        <v>70</v>
      </c>
    </row>
    <row r="424" spans="1:32" s="3" customFormat="1" ht="13.5" thickTop="1">
      <c r="A424" s="16" t="s">
        <v>63</v>
      </c>
      <c r="B424" s="4">
        <v>57338</v>
      </c>
      <c r="C424" s="4">
        <v>57929</v>
      </c>
      <c r="D424" s="4">
        <v>58308</v>
      </c>
      <c r="E424" s="4">
        <v>58665</v>
      </c>
      <c r="F424" s="4">
        <v>59057</v>
      </c>
      <c r="G424" s="4">
        <v>59391</v>
      </c>
      <c r="H424" s="4">
        <v>60838</v>
      </c>
      <c r="I424" s="4">
        <v>62288</v>
      </c>
      <c r="J424" s="4">
        <v>63736</v>
      </c>
      <c r="K424" s="4">
        <v>65185</v>
      </c>
      <c r="L424" s="4">
        <v>66634</v>
      </c>
      <c r="M424" s="4">
        <v>68082</v>
      </c>
      <c r="N424" s="4">
        <v>69531</v>
      </c>
      <c r="O424" s="4">
        <v>70980</v>
      </c>
      <c r="P424" s="4">
        <v>72428</v>
      </c>
      <c r="Q424" s="4">
        <v>73878</v>
      </c>
      <c r="R424" s="4">
        <v>75326</v>
      </c>
      <c r="S424" s="4">
        <v>76775</v>
      </c>
      <c r="T424" s="4">
        <v>78223</v>
      </c>
      <c r="U424" s="4">
        <v>79671</v>
      </c>
      <c r="V424" s="4">
        <v>81121</v>
      </c>
      <c r="W424" s="4">
        <v>82569</v>
      </c>
      <c r="X424" s="4">
        <v>84018</v>
      </c>
      <c r="Y424" s="4">
        <v>85466</v>
      </c>
      <c r="Z424" s="4">
        <v>86916</v>
      </c>
      <c r="AA424" s="4">
        <v>88364</v>
      </c>
      <c r="AB424" s="4">
        <v>90280</v>
      </c>
      <c r="AC424" s="4">
        <v>90280</v>
      </c>
      <c r="AD424" s="4">
        <v>90280</v>
      </c>
      <c r="AE424" s="4">
        <v>90280</v>
      </c>
      <c r="AF424" s="4">
        <v>90280</v>
      </c>
    </row>
    <row r="425" spans="1:32" s="3" customFormat="1">
      <c r="A425" s="16" t="s">
        <v>64</v>
      </c>
      <c r="B425" s="4">
        <v>53331</v>
      </c>
      <c r="C425" s="4">
        <v>53602</v>
      </c>
      <c r="D425" s="4">
        <v>53687</v>
      </c>
      <c r="E425" s="4">
        <v>53765</v>
      </c>
      <c r="F425" s="4">
        <v>53881</v>
      </c>
      <c r="G425" s="4">
        <v>53958</v>
      </c>
      <c r="H425" s="4">
        <v>55045</v>
      </c>
      <c r="I425" s="4">
        <v>56130</v>
      </c>
      <c r="J425" s="4">
        <v>57217</v>
      </c>
      <c r="K425" s="4">
        <v>58303</v>
      </c>
      <c r="L425" s="4">
        <v>59391</v>
      </c>
      <c r="M425" s="4">
        <v>60477</v>
      </c>
      <c r="N425" s="4">
        <v>61563</v>
      </c>
      <c r="O425" s="4">
        <v>62650</v>
      </c>
      <c r="P425" s="4">
        <v>63736</v>
      </c>
      <c r="Q425" s="4">
        <v>64823</v>
      </c>
      <c r="R425" s="4">
        <v>65910</v>
      </c>
      <c r="S425" s="4">
        <v>66995</v>
      </c>
      <c r="T425" s="4">
        <v>68082</v>
      </c>
      <c r="U425" s="4">
        <v>69169</v>
      </c>
      <c r="V425" s="4">
        <v>70256</v>
      </c>
      <c r="W425" s="4">
        <v>71342</v>
      </c>
      <c r="X425" s="4">
        <v>72428</v>
      </c>
      <c r="Y425" s="4">
        <v>73516</v>
      </c>
      <c r="Z425" s="4">
        <v>74601</v>
      </c>
      <c r="AA425" s="4">
        <v>75688</v>
      </c>
      <c r="AB425" s="4">
        <v>77321</v>
      </c>
      <c r="AC425" s="4">
        <v>77321</v>
      </c>
      <c r="AD425" s="4">
        <v>77321</v>
      </c>
      <c r="AE425" s="4">
        <v>77321</v>
      </c>
      <c r="AF425" s="4">
        <v>77321</v>
      </c>
    </row>
    <row r="426" spans="1:32" s="3" customFormat="1">
      <c r="A426" s="16" t="s">
        <v>65</v>
      </c>
      <c r="B426" s="4">
        <v>49322</v>
      </c>
      <c r="C426" s="4">
        <v>49667</v>
      </c>
      <c r="D426" s="4">
        <v>49836</v>
      </c>
      <c r="E426" s="4">
        <v>49995</v>
      </c>
      <c r="F426" s="4">
        <v>50186</v>
      </c>
      <c r="G426" s="4">
        <v>50336</v>
      </c>
      <c r="H426" s="4">
        <v>51423</v>
      </c>
      <c r="I426" s="4">
        <v>52509</v>
      </c>
      <c r="J426" s="4">
        <v>53595</v>
      </c>
      <c r="K426" s="4">
        <v>54682</v>
      </c>
      <c r="L426" s="4">
        <v>55770</v>
      </c>
      <c r="M426" s="4">
        <v>56855</v>
      </c>
      <c r="N426" s="4">
        <v>57942</v>
      </c>
      <c r="O426" s="4">
        <v>59028</v>
      </c>
      <c r="P426" s="4">
        <v>60115</v>
      </c>
      <c r="Q426" s="4">
        <v>61201</v>
      </c>
      <c r="R426" s="4">
        <v>62288</v>
      </c>
      <c r="S426" s="4">
        <v>63373</v>
      </c>
      <c r="T426" s="4">
        <v>64460</v>
      </c>
      <c r="U426" s="4">
        <v>65548</v>
      </c>
      <c r="V426" s="4">
        <v>66634</v>
      </c>
      <c r="W426" s="4">
        <v>67720</v>
      </c>
      <c r="X426" s="4">
        <v>68806</v>
      </c>
      <c r="Y426" s="4">
        <v>69893</v>
      </c>
      <c r="Z426" s="4">
        <v>70980</v>
      </c>
      <c r="AA426" s="4">
        <v>72066</v>
      </c>
      <c r="AB426" s="4">
        <v>73620</v>
      </c>
      <c r="AC426" s="4">
        <v>73620</v>
      </c>
      <c r="AD426" s="4">
        <v>73620</v>
      </c>
      <c r="AE426" s="4">
        <v>73620</v>
      </c>
      <c r="AF426" s="4">
        <v>73620</v>
      </c>
    </row>
    <row r="427" spans="1:32" s="3" customFormat="1">
      <c r="A427" s="16" t="s">
        <v>66</v>
      </c>
      <c r="B427" s="4">
        <v>45315</v>
      </c>
      <c r="C427" s="4">
        <v>45615</v>
      </c>
      <c r="D427" s="4">
        <v>45793</v>
      </c>
      <c r="E427" s="4">
        <v>45924</v>
      </c>
      <c r="F427" s="4">
        <v>46122</v>
      </c>
      <c r="G427" s="4">
        <v>46244</v>
      </c>
      <c r="H427" s="4">
        <v>47258</v>
      </c>
      <c r="I427" s="4">
        <v>48235</v>
      </c>
      <c r="J427" s="4">
        <v>49249</v>
      </c>
      <c r="K427" s="4">
        <v>50227</v>
      </c>
      <c r="L427" s="4">
        <v>51242</v>
      </c>
      <c r="M427" s="4">
        <v>52219</v>
      </c>
      <c r="N427" s="4">
        <v>53233</v>
      </c>
      <c r="O427" s="4">
        <v>54211</v>
      </c>
      <c r="P427" s="4">
        <v>55226</v>
      </c>
      <c r="Q427" s="4">
        <v>56203</v>
      </c>
      <c r="R427" s="4">
        <v>57217</v>
      </c>
      <c r="S427" s="4">
        <v>58195</v>
      </c>
      <c r="T427" s="4">
        <v>59210</v>
      </c>
      <c r="U427" s="4">
        <v>60187</v>
      </c>
      <c r="V427" s="4">
        <v>61201</v>
      </c>
      <c r="W427" s="4">
        <v>62179</v>
      </c>
      <c r="X427" s="4">
        <v>63194</v>
      </c>
      <c r="Y427" s="4">
        <v>64172</v>
      </c>
      <c r="Z427" s="4">
        <v>65185</v>
      </c>
      <c r="AA427" s="4">
        <v>66163</v>
      </c>
      <c r="AB427" s="4">
        <v>67582</v>
      </c>
      <c r="AC427" s="4">
        <v>67582</v>
      </c>
      <c r="AD427" s="4">
        <v>67582</v>
      </c>
      <c r="AE427" s="4">
        <v>67582</v>
      </c>
      <c r="AF427" s="4">
        <v>67582</v>
      </c>
    </row>
    <row r="428" spans="1:32" s="3" customFormat="1">
      <c r="A428" s="16" t="s">
        <v>67</v>
      </c>
      <c r="B428" s="4">
        <v>43511</v>
      </c>
      <c r="C428" s="4">
        <v>43646</v>
      </c>
      <c r="D428" s="4">
        <v>43868</v>
      </c>
      <c r="E428" s="4">
        <v>44039</v>
      </c>
      <c r="F428" s="4">
        <v>44274</v>
      </c>
      <c r="G428" s="4">
        <v>44433</v>
      </c>
      <c r="H428" s="4">
        <v>45446</v>
      </c>
      <c r="I428" s="4">
        <v>46425</v>
      </c>
      <c r="J428" s="4">
        <v>47438</v>
      </c>
      <c r="K428" s="4">
        <v>48416</v>
      </c>
      <c r="L428" s="4">
        <v>49431</v>
      </c>
      <c r="M428" s="4">
        <v>50407</v>
      </c>
      <c r="N428" s="4">
        <v>51423</v>
      </c>
      <c r="O428" s="4">
        <v>52401</v>
      </c>
      <c r="P428" s="4">
        <v>53414</v>
      </c>
      <c r="Q428" s="4">
        <v>54392</v>
      </c>
      <c r="R428" s="4">
        <v>55407</v>
      </c>
      <c r="S428" s="4">
        <v>56384</v>
      </c>
      <c r="T428" s="4">
        <v>57398</v>
      </c>
      <c r="U428" s="4">
        <v>58376</v>
      </c>
      <c r="V428" s="4">
        <v>59391</v>
      </c>
      <c r="W428" s="4">
        <v>60369</v>
      </c>
      <c r="X428" s="4">
        <v>61382</v>
      </c>
      <c r="Y428" s="4">
        <v>62360</v>
      </c>
      <c r="Z428" s="4">
        <v>63373</v>
      </c>
      <c r="AA428" s="4">
        <v>64352</v>
      </c>
      <c r="AB428" s="4">
        <v>65729</v>
      </c>
      <c r="AC428" s="4">
        <v>65729</v>
      </c>
      <c r="AD428" s="4">
        <v>65729</v>
      </c>
      <c r="AE428" s="4">
        <v>65729</v>
      </c>
      <c r="AF428" s="4">
        <v>65729</v>
      </c>
    </row>
    <row r="429" spans="1:32" s="32" customFormat="1" ht="18" thickBot="1">
      <c r="B429" s="78" t="s">
        <v>62</v>
      </c>
      <c r="C429" s="78" t="s">
        <v>69</v>
      </c>
    </row>
    <row r="430" spans="1:32" s="3" customFormat="1" ht="13.5" thickTop="1">
      <c r="A430" s="16" t="s">
        <v>63</v>
      </c>
      <c r="B430" s="4">
        <v>57082</v>
      </c>
      <c r="C430" s="4">
        <v>57674</v>
      </c>
      <c r="D430" s="4">
        <v>58053</v>
      </c>
      <c r="E430" s="4">
        <v>58410</v>
      </c>
      <c r="F430" s="4">
        <v>58800</v>
      </c>
      <c r="G430" s="4">
        <v>59132</v>
      </c>
      <c r="H430" s="4">
        <v>60573</v>
      </c>
      <c r="I430" s="4">
        <v>62016</v>
      </c>
      <c r="J430" s="4">
        <v>63459</v>
      </c>
      <c r="K430" s="4">
        <v>64901</v>
      </c>
      <c r="L430" s="4">
        <v>66343</v>
      </c>
      <c r="M430" s="4">
        <v>67786</v>
      </c>
      <c r="N430" s="4">
        <v>69228</v>
      </c>
      <c r="O430" s="4">
        <v>70671</v>
      </c>
      <c r="P430" s="4">
        <v>72112</v>
      </c>
      <c r="Q430" s="4">
        <v>73556</v>
      </c>
      <c r="R430" s="4">
        <v>74998</v>
      </c>
      <c r="S430" s="4">
        <v>76440</v>
      </c>
      <c r="T430" s="4">
        <v>77231</v>
      </c>
      <c r="U430" s="4">
        <v>78255</v>
      </c>
      <c r="V430" s="4">
        <v>80171</v>
      </c>
      <c r="W430" s="4">
        <v>81308</v>
      </c>
      <c r="X430" s="4">
        <v>82066</v>
      </c>
      <c r="Y430" s="4">
        <v>82202</v>
      </c>
      <c r="Z430" s="4">
        <v>82419</v>
      </c>
      <c r="AA430" s="4">
        <v>82654</v>
      </c>
      <c r="AB430" s="4">
        <v>82888</v>
      </c>
      <c r="AC430" s="4">
        <v>82888</v>
      </c>
      <c r="AD430" s="4">
        <v>82888</v>
      </c>
      <c r="AE430" s="4">
        <v>82888</v>
      </c>
      <c r="AF430" s="4">
        <v>82888</v>
      </c>
    </row>
    <row r="431" spans="1:32" s="3" customFormat="1">
      <c r="A431" s="16" t="s">
        <v>64</v>
      </c>
      <c r="B431" s="4">
        <v>53094</v>
      </c>
      <c r="C431" s="4">
        <v>53364</v>
      </c>
      <c r="D431" s="4">
        <v>53451</v>
      </c>
      <c r="E431" s="4">
        <v>53530</v>
      </c>
      <c r="F431" s="4">
        <v>53646</v>
      </c>
      <c r="G431" s="4">
        <v>53723</v>
      </c>
      <c r="H431" s="4">
        <v>54805</v>
      </c>
      <c r="I431" s="4">
        <v>55886</v>
      </c>
      <c r="J431" s="4">
        <v>56967</v>
      </c>
      <c r="K431" s="4">
        <v>58049</v>
      </c>
      <c r="L431" s="4">
        <v>59132</v>
      </c>
      <c r="M431" s="4">
        <v>60214</v>
      </c>
      <c r="N431" s="4">
        <v>61294</v>
      </c>
      <c r="O431" s="4">
        <v>62376</v>
      </c>
      <c r="P431" s="4">
        <v>63459</v>
      </c>
      <c r="Q431" s="4">
        <v>64540</v>
      </c>
      <c r="R431" s="4">
        <v>65621</v>
      </c>
      <c r="S431" s="4">
        <v>66704</v>
      </c>
      <c r="T431" s="4">
        <v>67219</v>
      </c>
      <c r="U431" s="4">
        <v>68035</v>
      </c>
      <c r="V431" s="4">
        <v>69430</v>
      </c>
      <c r="W431" s="4">
        <v>70327</v>
      </c>
      <c r="X431" s="4">
        <v>70978</v>
      </c>
      <c r="Y431" s="4">
        <v>71119</v>
      </c>
      <c r="Z431" s="4">
        <v>71335</v>
      </c>
      <c r="AA431" s="4">
        <v>71571</v>
      </c>
      <c r="AB431" s="4">
        <v>71805</v>
      </c>
      <c r="AC431" s="4">
        <v>71805</v>
      </c>
      <c r="AD431" s="4">
        <v>71805</v>
      </c>
      <c r="AE431" s="4">
        <v>71805</v>
      </c>
      <c r="AF431" s="4">
        <v>71805</v>
      </c>
    </row>
    <row r="432" spans="1:32" s="3" customFormat="1">
      <c r="A432" s="16" t="s">
        <v>65</v>
      </c>
      <c r="B432" s="4">
        <v>49104</v>
      </c>
      <c r="C432" s="4">
        <v>49449</v>
      </c>
      <c r="D432" s="4">
        <v>49617</v>
      </c>
      <c r="E432" s="4">
        <v>49776</v>
      </c>
      <c r="F432" s="4">
        <v>49967</v>
      </c>
      <c r="G432" s="4">
        <v>50118</v>
      </c>
      <c r="H432" s="4">
        <v>51199</v>
      </c>
      <c r="I432" s="4">
        <v>52280</v>
      </c>
      <c r="J432" s="4">
        <v>53361</v>
      </c>
      <c r="K432" s="4">
        <v>54443</v>
      </c>
      <c r="L432" s="4">
        <v>55526</v>
      </c>
      <c r="M432" s="4">
        <v>56607</v>
      </c>
      <c r="N432" s="4">
        <v>57690</v>
      </c>
      <c r="O432" s="4">
        <v>58771</v>
      </c>
      <c r="P432" s="4">
        <v>59852</v>
      </c>
      <c r="Q432" s="4">
        <v>60934</v>
      </c>
      <c r="R432" s="4">
        <v>62016</v>
      </c>
      <c r="S432" s="4">
        <v>63097</v>
      </c>
      <c r="T432" s="4">
        <v>63644</v>
      </c>
      <c r="U432" s="4">
        <v>64466</v>
      </c>
      <c r="V432" s="4">
        <v>65825</v>
      </c>
      <c r="W432" s="4">
        <v>66505</v>
      </c>
      <c r="X432" s="4">
        <v>67127</v>
      </c>
      <c r="Y432" s="4">
        <v>67266</v>
      </c>
      <c r="Z432" s="4">
        <v>67482</v>
      </c>
      <c r="AA432" s="4">
        <v>67716</v>
      </c>
      <c r="AB432" s="4">
        <v>67950</v>
      </c>
      <c r="AC432" s="4">
        <v>67950</v>
      </c>
      <c r="AD432" s="4">
        <v>67950</v>
      </c>
      <c r="AE432" s="4">
        <v>67950</v>
      </c>
      <c r="AF432" s="4">
        <v>67950</v>
      </c>
    </row>
    <row r="433" spans="1:32" s="3" customFormat="1">
      <c r="A433" s="16" t="s">
        <v>66</v>
      </c>
      <c r="B433" s="4">
        <v>45115</v>
      </c>
      <c r="C433" s="4">
        <v>45414</v>
      </c>
      <c r="D433" s="4">
        <v>45592</v>
      </c>
      <c r="E433" s="4">
        <v>45721</v>
      </c>
      <c r="F433" s="4">
        <v>45920</v>
      </c>
      <c r="G433" s="4">
        <v>46043</v>
      </c>
      <c r="H433" s="4">
        <v>47052</v>
      </c>
      <c r="I433" s="4">
        <v>48026</v>
      </c>
      <c r="J433" s="4">
        <v>49034</v>
      </c>
      <c r="K433" s="4">
        <v>50008</v>
      </c>
      <c r="L433" s="4">
        <v>51017</v>
      </c>
      <c r="M433" s="4">
        <v>51991</v>
      </c>
      <c r="N433" s="4">
        <v>53002</v>
      </c>
      <c r="O433" s="4">
        <v>53976</v>
      </c>
      <c r="P433" s="4">
        <v>54983</v>
      </c>
      <c r="Q433" s="4">
        <v>55957</v>
      </c>
      <c r="R433" s="4">
        <v>56967</v>
      </c>
      <c r="S433" s="4">
        <v>57941</v>
      </c>
      <c r="T433" s="4">
        <v>58465</v>
      </c>
      <c r="U433" s="4">
        <v>59173</v>
      </c>
      <c r="V433" s="4">
        <v>60461</v>
      </c>
      <c r="W433" s="4">
        <v>61072</v>
      </c>
      <c r="X433" s="4">
        <v>61635</v>
      </c>
      <c r="Y433" s="4">
        <v>61779</v>
      </c>
      <c r="Z433" s="4">
        <v>61996</v>
      </c>
      <c r="AA433" s="4">
        <v>62233</v>
      </c>
      <c r="AB433" s="4">
        <v>62467</v>
      </c>
      <c r="AC433" s="4">
        <v>62467</v>
      </c>
      <c r="AD433" s="4">
        <v>62467</v>
      </c>
      <c r="AE433" s="4">
        <v>62467</v>
      </c>
      <c r="AF433" s="4">
        <v>62467</v>
      </c>
    </row>
    <row r="434" spans="1:32" s="3" customFormat="1">
      <c r="A434" s="16" t="s">
        <v>67</v>
      </c>
      <c r="B434" s="4">
        <v>43418</v>
      </c>
      <c r="C434" s="4">
        <v>43556</v>
      </c>
      <c r="D434" s="4">
        <v>43776</v>
      </c>
      <c r="E434" s="4">
        <v>43947</v>
      </c>
      <c r="F434" s="4">
        <v>44181</v>
      </c>
      <c r="G434" s="4">
        <v>44339</v>
      </c>
      <c r="H434" s="4">
        <v>45247</v>
      </c>
      <c r="I434" s="4">
        <v>46221</v>
      </c>
      <c r="J434" s="4">
        <v>47232</v>
      </c>
      <c r="K434" s="4">
        <v>48205</v>
      </c>
      <c r="L434" s="4">
        <v>49215</v>
      </c>
      <c r="M434" s="4">
        <v>50186</v>
      </c>
      <c r="N434" s="4">
        <v>51198</v>
      </c>
      <c r="O434" s="4">
        <v>52172</v>
      </c>
      <c r="P434" s="4">
        <v>53181</v>
      </c>
      <c r="Q434" s="4">
        <v>54156</v>
      </c>
      <c r="R434" s="4">
        <v>55164</v>
      </c>
      <c r="S434" s="4">
        <v>56137</v>
      </c>
      <c r="T434" s="4">
        <v>56675</v>
      </c>
      <c r="U434" s="4">
        <v>57380</v>
      </c>
      <c r="V434" s="4">
        <v>58643</v>
      </c>
      <c r="W434" s="4">
        <v>59118</v>
      </c>
      <c r="X434" s="4">
        <v>59666</v>
      </c>
      <c r="Y434" s="4">
        <v>59824</v>
      </c>
      <c r="Z434" s="4">
        <v>60033</v>
      </c>
      <c r="AA434" s="4">
        <v>60261</v>
      </c>
      <c r="AB434" s="4">
        <v>60495</v>
      </c>
      <c r="AC434" s="4">
        <v>60495</v>
      </c>
      <c r="AD434" s="4">
        <v>60495</v>
      </c>
      <c r="AE434" s="4">
        <v>60495</v>
      </c>
      <c r="AF434" s="4">
        <v>60495</v>
      </c>
    </row>
    <row r="435" spans="1:32" s="24" customFormat="1" ht="18" thickBot="1">
      <c r="B435" s="25">
        <v>4604</v>
      </c>
      <c r="C435" s="25" t="s">
        <v>68</v>
      </c>
    </row>
    <row r="436" spans="1:32" s="3" customFormat="1" ht="13.5" thickTop="1">
      <c r="A436" s="16" t="s">
        <v>63</v>
      </c>
      <c r="B436" s="79">
        <v>57587</v>
      </c>
      <c r="C436" s="79">
        <v>58182</v>
      </c>
      <c r="D436" s="79">
        <v>58563</v>
      </c>
      <c r="E436" s="79">
        <v>58921</v>
      </c>
      <c r="F436" s="79">
        <v>59315</v>
      </c>
      <c r="G436" s="79">
        <v>59651</v>
      </c>
      <c r="H436" s="79">
        <v>61104</v>
      </c>
      <c r="I436" s="79">
        <v>62560</v>
      </c>
      <c r="J436" s="79">
        <v>64015</v>
      </c>
      <c r="K436" s="79">
        <v>65469</v>
      </c>
      <c r="L436" s="79">
        <v>66925</v>
      </c>
      <c r="M436" s="79">
        <v>68379</v>
      </c>
      <c r="N436" s="79">
        <v>69835</v>
      </c>
      <c r="O436" s="79">
        <v>71290</v>
      </c>
      <c r="P436" s="79">
        <v>72744</v>
      </c>
      <c r="Q436" s="79">
        <v>74200</v>
      </c>
      <c r="R436" s="79">
        <v>75655</v>
      </c>
      <c r="S436" s="79">
        <v>77110</v>
      </c>
      <c r="T436" s="79">
        <v>77847</v>
      </c>
      <c r="U436" s="79">
        <v>78590</v>
      </c>
      <c r="V436" s="79">
        <v>79342</v>
      </c>
      <c r="W436" s="79">
        <v>80101</v>
      </c>
      <c r="X436" s="79">
        <v>80868</v>
      </c>
      <c r="Y436" s="79">
        <v>81642</v>
      </c>
      <c r="Z436" s="79">
        <v>81642</v>
      </c>
      <c r="AA436" s="79">
        <v>83229</v>
      </c>
      <c r="AB436" s="5"/>
      <c r="AC436" s="5"/>
      <c r="AD436" s="5"/>
      <c r="AE436" s="5"/>
      <c r="AF436" s="5"/>
    </row>
    <row r="437" spans="1:32" s="3" customFormat="1">
      <c r="A437" s="16" t="s">
        <v>64</v>
      </c>
      <c r="B437" s="79">
        <v>53562</v>
      </c>
      <c r="C437" s="79">
        <v>53835</v>
      </c>
      <c r="D437" s="79">
        <v>53921</v>
      </c>
      <c r="E437" s="79">
        <v>54001</v>
      </c>
      <c r="F437" s="79">
        <v>54117</v>
      </c>
      <c r="G437" s="79">
        <v>54194</v>
      </c>
      <c r="H437" s="79">
        <v>55285</v>
      </c>
      <c r="I437" s="79">
        <v>56375</v>
      </c>
      <c r="J437" s="79">
        <v>57467</v>
      </c>
      <c r="K437" s="79">
        <v>58559</v>
      </c>
      <c r="L437" s="79">
        <v>59651</v>
      </c>
      <c r="M437" s="79">
        <v>60741</v>
      </c>
      <c r="N437" s="79">
        <v>61832</v>
      </c>
      <c r="O437" s="79">
        <v>62923</v>
      </c>
      <c r="P437" s="79">
        <v>64015</v>
      </c>
      <c r="Q437" s="79">
        <v>65106</v>
      </c>
      <c r="R437" s="79">
        <v>66197</v>
      </c>
      <c r="S437" s="79">
        <v>67288</v>
      </c>
      <c r="T437" s="79">
        <v>67927</v>
      </c>
      <c r="U437" s="79">
        <v>68572</v>
      </c>
      <c r="V437" s="79">
        <v>69223</v>
      </c>
      <c r="W437" s="79">
        <v>69880</v>
      </c>
      <c r="X437" s="79">
        <v>70544</v>
      </c>
      <c r="Y437" s="79">
        <v>71216</v>
      </c>
      <c r="Z437" s="79">
        <v>71216</v>
      </c>
      <c r="AA437" s="79">
        <v>72594</v>
      </c>
      <c r="AB437" s="5"/>
      <c r="AC437" s="5"/>
      <c r="AD437" s="5"/>
      <c r="AE437" s="5"/>
      <c r="AF437" s="5"/>
    </row>
    <row r="438" spans="1:32" s="3" customFormat="1">
      <c r="A438" s="16" t="s">
        <v>65</v>
      </c>
      <c r="B438" s="79">
        <v>49537</v>
      </c>
      <c r="C438" s="79">
        <v>49884</v>
      </c>
      <c r="D438" s="79">
        <v>50054</v>
      </c>
      <c r="E438" s="79">
        <v>50214</v>
      </c>
      <c r="F438" s="79">
        <v>50406</v>
      </c>
      <c r="G438" s="79">
        <v>50556</v>
      </c>
      <c r="H438" s="79">
        <v>51648</v>
      </c>
      <c r="I438" s="79">
        <v>52738</v>
      </c>
      <c r="J438" s="79">
        <v>53829</v>
      </c>
      <c r="K438" s="79">
        <v>54921</v>
      </c>
      <c r="L438" s="79">
        <v>56013</v>
      </c>
      <c r="M438" s="79">
        <v>57103</v>
      </c>
      <c r="N438" s="79">
        <v>58195</v>
      </c>
      <c r="O438" s="79">
        <v>59286</v>
      </c>
      <c r="P438" s="79">
        <v>60376</v>
      </c>
      <c r="Q438" s="79">
        <v>61469</v>
      </c>
      <c r="R438" s="79">
        <v>62560</v>
      </c>
      <c r="S438" s="79">
        <v>63650</v>
      </c>
      <c r="T438" s="79">
        <v>64253</v>
      </c>
      <c r="U438" s="79">
        <v>64861</v>
      </c>
      <c r="V438" s="79">
        <v>65475</v>
      </c>
      <c r="W438" s="79">
        <v>66095</v>
      </c>
      <c r="X438" s="79">
        <v>66722</v>
      </c>
      <c r="Y438" s="79">
        <v>67356</v>
      </c>
      <c r="Z438" s="79">
        <v>67356</v>
      </c>
      <c r="AA438" s="79">
        <v>68657</v>
      </c>
      <c r="AB438" s="5"/>
      <c r="AC438" s="5"/>
      <c r="AD438" s="5"/>
      <c r="AE438" s="5"/>
      <c r="AF438" s="5"/>
    </row>
    <row r="439" spans="1:32" s="3" customFormat="1">
      <c r="A439" s="16" t="s">
        <v>66</v>
      </c>
      <c r="B439" s="79">
        <v>45512</v>
      </c>
      <c r="C439" s="79">
        <v>45814</v>
      </c>
      <c r="D439" s="79">
        <v>45993</v>
      </c>
      <c r="E439" s="79">
        <v>46123</v>
      </c>
      <c r="F439" s="79">
        <v>46322</v>
      </c>
      <c r="G439" s="79">
        <v>46446</v>
      </c>
      <c r="H439" s="79">
        <v>47464</v>
      </c>
      <c r="I439" s="79">
        <v>48446</v>
      </c>
      <c r="J439" s="79">
        <v>49464</v>
      </c>
      <c r="K439" s="79">
        <v>50446</v>
      </c>
      <c r="L439" s="79">
        <v>51466</v>
      </c>
      <c r="M439" s="79">
        <v>52447</v>
      </c>
      <c r="N439" s="79">
        <v>53466</v>
      </c>
      <c r="O439" s="79">
        <v>54448</v>
      </c>
      <c r="P439" s="79">
        <v>55467</v>
      </c>
      <c r="Q439" s="79">
        <v>56449</v>
      </c>
      <c r="R439" s="79">
        <v>57467</v>
      </c>
      <c r="S439" s="79">
        <v>58449</v>
      </c>
      <c r="T439" s="79">
        <v>59000</v>
      </c>
      <c r="U439" s="79">
        <v>59555</v>
      </c>
      <c r="V439" s="79">
        <v>60116</v>
      </c>
      <c r="W439" s="79">
        <v>60682</v>
      </c>
      <c r="X439" s="79">
        <v>61254</v>
      </c>
      <c r="Y439" s="79">
        <v>61832</v>
      </c>
      <c r="Z439" s="79">
        <v>61832</v>
      </c>
      <c r="AA439" s="79">
        <v>63023</v>
      </c>
      <c r="AB439" s="5"/>
      <c r="AC439" s="5"/>
      <c r="AD439" s="5"/>
      <c r="AE439" s="5"/>
      <c r="AF439" s="5"/>
    </row>
    <row r="440" spans="1:32" s="3" customFormat="1">
      <c r="A440" s="16" t="s">
        <v>67</v>
      </c>
      <c r="B440" s="79">
        <v>43700</v>
      </c>
      <c r="C440" s="79">
        <v>43837</v>
      </c>
      <c r="D440" s="79">
        <v>44060</v>
      </c>
      <c r="E440" s="79">
        <v>44231</v>
      </c>
      <c r="F440" s="79">
        <v>44467</v>
      </c>
      <c r="G440" s="79">
        <v>44627</v>
      </c>
      <c r="H440" s="79">
        <v>45645</v>
      </c>
      <c r="I440" s="79">
        <v>46628</v>
      </c>
      <c r="J440" s="79">
        <v>47646</v>
      </c>
      <c r="K440" s="79">
        <v>48628</v>
      </c>
      <c r="L440" s="79">
        <v>49647</v>
      </c>
      <c r="M440" s="79">
        <v>50628</v>
      </c>
      <c r="N440" s="79">
        <v>51648</v>
      </c>
      <c r="O440" s="79">
        <v>52630</v>
      </c>
      <c r="P440" s="79">
        <v>53648</v>
      </c>
      <c r="Q440" s="79">
        <v>54630</v>
      </c>
      <c r="R440" s="79">
        <v>55648</v>
      </c>
      <c r="S440" s="79">
        <v>56631</v>
      </c>
      <c r="T440" s="79">
        <v>57162</v>
      </c>
      <c r="U440" s="79">
        <v>57699</v>
      </c>
      <c r="V440" s="79">
        <v>58243</v>
      </c>
      <c r="W440" s="79">
        <v>58789</v>
      </c>
      <c r="X440" s="79">
        <v>59343</v>
      </c>
      <c r="Y440" s="79">
        <v>59902</v>
      </c>
      <c r="Z440" s="79">
        <v>59902</v>
      </c>
      <c r="AA440" s="79">
        <v>61054</v>
      </c>
      <c r="AB440" s="5"/>
      <c r="AC440" s="5"/>
      <c r="AD440" s="5"/>
      <c r="AE440" s="5"/>
      <c r="AF440" s="5"/>
    </row>
    <row r="441" spans="1:32" s="6" customForma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s="3" customFormat="1" ht="18" thickBot="1">
      <c r="A442" s="80"/>
      <c r="B442" s="81">
        <v>5209</v>
      </c>
      <c r="C442" s="80" t="s">
        <v>147</v>
      </c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2"/>
    </row>
    <row r="443" spans="1:32" s="3" customFormat="1" ht="13.5" thickTop="1">
      <c r="A443" s="83" t="s">
        <v>63</v>
      </c>
      <c r="B443" s="84">
        <v>56770</v>
      </c>
      <c r="C443" s="84">
        <v>58431</v>
      </c>
      <c r="D443" s="84">
        <v>60088</v>
      </c>
      <c r="E443" s="84">
        <v>61747</v>
      </c>
      <c r="F443" s="84">
        <v>63405</v>
      </c>
      <c r="G443" s="84">
        <v>65065</v>
      </c>
      <c r="H443" s="84">
        <v>66723</v>
      </c>
      <c r="I443" s="84">
        <v>68380</v>
      </c>
      <c r="J443" s="84">
        <v>70040</v>
      </c>
      <c r="K443" s="84">
        <v>71700</v>
      </c>
      <c r="L443" s="84">
        <v>73359</v>
      </c>
      <c r="M443" s="84">
        <v>75016</v>
      </c>
      <c r="N443" s="84">
        <v>76676</v>
      </c>
      <c r="O443" s="84">
        <v>78333</v>
      </c>
      <c r="P443" s="84">
        <v>79992</v>
      </c>
      <c r="Q443" s="84">
        <v>81651</v>
      </c>
      <c r="R443" s="84">
        <v>83309</v>
      </c>
      <c r="S443" s="84">
        <v>84968</v>
      </c>
      <c r="T443" s="84">
        <v>85807</v>
      </c>
      <c r="U443" s="84">
        <v>86655</v>
      </c>
      <c r="V443" s="84">
        <v>87513</v>
      </c>
      <c r="W443" s="84">
        <v>88378</v>
      </c>
      <c r="X443" s="84">
        <v>89251</v>
      </c>
      <c r="Y443" s="84">
        <v>90135</v>
      </c>
      <c r="Z443" s="84">
        <v>90135</v>
      </c>
      <c r="AA443" s="84">
        <v>90135</v>
      </c>
      <c r="AB443" s="84">
        <v>90135</v>
      </c>
      <c r="AC443" s="84">
        <v>90135</v>
      </c>
      <c r="AD443" s="84">
        <v>90135</v>
      </c>
      <c r="AE443" s="84">
        <v>90135</v>
      </c>
      <c r="AF443" s="84">
        <v>90135</v>
      </c>
    </row>
    <row r="444" spans="1:32" s="3" customFormat="1">
      <c r="A444" s="83" t="s">
        <v>64</v>
      </c>
      <c r="B444" s="84">
        <v>52625</v>
      </c>
      <c r="C444" s="84">
        <v>53869</v>
      </c>
      <c r="D444" s="84">
        <v>55112</v>
      </c>
      <c r="E444" s="84">
        <v>56356</v>
      </c>
      <c r="F444" s="84">
        <v>57601</v>
      </c>
      <c r="G444" s="84">
        <v>58846</v>
      </c>
      <c r="H444" s="84">
        <v>60087</v>
      </c>
      <c r="I444" s="84">
        <v>61332</v>
      </c>
      <c r="J444" s="84">
        <v>62577</v>
      </c>
      <c r="K444" s="84">
        <v>63820</v>
      </c>
      <c r="L444" s="84">
        <v>65065</v>
      </c>
      <c r="M444" s="84">
        <v>66309</v>
      </c>
      <c r="N444" s="84">
        <v>67551</v>
      </c>
      <c r="O444" s="84">
        <v>68796</v>
      </c>
      <c r="P444" s="84">
        <v>70041</v>
      </c>
      <c r="Q444" s="84">
        <v>71283</v>
      </c>
      <c r="R444" s="84">
        <v>72528</v>
      </c>
      <c r="S444" s="84">
        <v>73772</v>
      </c>
      <c r="T444" s="84">
        <v>74500</v>
      </c>
      <c r="U444" s="84">
        <v>75234</v>
      </c>
      <c r="V444" s="84">
        <v>75978</v>
      </c>
      <c r="W444" s="84">
        <v>76729</v>
      </c>
      <c r="X444" s="84">
        <v>77484</v>
      </c>
      <c r="Y444" s="84">
        <v>78248</v>
      </c>
      <c r="Z444" s="84">
        <v>78248</v>
      </c>
      <c r="AA444" s="84">
        <v>78248</v>
      </c>
      <c r="AB444" s="84">
        <v>78248</v>
      </c>
      <c r="AC444" s="84">
        <v>78248</v>
      </c>
      <c r="AD444" s="84">
        <v>78248</v>
      </c>
      <c r="AE444" s="84">
        <v>78248</v>
      </c>
      <c r="AF444" s="84">
        <v>78248</v>
      </c>
    </row>
    <row r="445" spans="1:32" s="3" customFormat="1">
      <c r="A445" s="83" t="s">
        <v>65</v>
      </c>
      <c r="B445" s="84">
        <v>48477</v>
      </c>
      <c r="C445" s="84">
        <v>49721</v>
      </c>
      <c r="D445" s="84">
        <v>50966</v>
      </c>
      <c r="E445" s="84">
        <v>52210</v>
      </c>
      <c r="F445" s="84">
        <v>53453</v>
      </c>
      <c r="G445" s="84">
        <v>54697</v>
      </c>
      <c r="H445" s="84">
        <v>55942</v>
      </c>
      <c r="I445" s="84">
        <v>57185</v>
      </c>
      <c r="J445" s="84">
        <v>58431</v>
      </c>
      <c r="K445" s="84">
        <v>59674</v>
      </c>
      <c r="L445" s="84">
        <v>60916</v>
      </c>
      <c r="M445" s="84">
        <v>62163</v>
      </c>
      <c r="N445" s="84">
        <v>63405</v>
      </c>
      <c r="O445" s="84">
        <v>64649</v>
      </c>
      <c r="P445" s="84">
        <v>65894</v>
      </c>
      <c r="Q445" s="84">
        <v>67137</v>
      </c>
      <c r="R445" s="84">
        <v>68380</v>
      </c>
      <c r="S445" s="84">
        <v>69626</v>
      </c>
      <c r="T445" s="84">
        <v>70314</v>
      </c>
      <c r="U445" s="84">
        <v>71005</v>
      </c>
      <c r="V445" s="84">
        <v>71705</v>
      </c>
      <c r="W445" s="84">
        <v>72411</v>
      </c>
      <c r="X445" s="84">
        <v>73126</v>
      </c>
      <c r="Y445" s="84">
        <v>73847</v>
      </c>
      <c r="Z445" s="84">
        <v>73847</v>
      </c>
      <c r="AA445" s="84">
        <v>73847</v>
      </c>
      <c r="AB445" s="84">
        <v>73847</v>
      </c>
      <c r="AC445" s="84">
        <v>73847</v>
      </c>
      <c r="AD445" s="84">
        <v>73847</v>
      </c>
      <c r="AE445" s="84">
        <v>73847</v>
      </c>
      <c r="AF445" s="84">
        <v>73847</v>
      </c>
    </row>
    <row r="446" spans="1:32" s="3" customFormat="1">
      <c r="A446" s="83" t="s">
        <v>66</v>
      </c>
      <c r="B446" s="84">
        <v>44332</v>
      </c>
      <c r="C446" s="84">
        <v>45451</v>
      </c>
      <c r="D446" s="84">
        <v>46612</v>
      </c>
      <c r="E446" s="84">
        <v>47731</v>
      </c>
      <c r="F446" s="84">
        <v>48892</v>
      </c>
      <c r="G446" s="84">
        <v>50013</v>
      </c>
      <c r="H446" s="84">
        <v>51172</v>
      </c>
      <c r="I446" s="84">
        <v>52292</v>
      </c>
      <c r="J446" s="84">
        <v>53453</v>
      </c>
      <c r="K446" s="84">
        <v>54574</v>
      </c>
      <c r="L446" s="84">
        <v>55736</v>
      </c>
      <c r="M446" s="84">
        <v>56854</v>
      </c>
      <c r="N446" s="84">
        <v>58016</v>
      </c>
      <c r="O446" s="84">
        <v>59133</v>
      </c>
      <c r="P446" s="84">
        <v>60296</v>
      </c>
      <c r="Q446" s="84">
        <v>61415</v>
      </c>
      <c r="R446" s="84">
        <v>62577</v>
      </c>
      <c r="S446" s="84">
        <v>63695</v>
      </c>
      <c r="T446" s="84">
        <v>64322</v>
      </c>
      <c r="U446" s="84">
        <v>64956</v>
      </c>
      <c r="V446" s="84">
        <v>65595</v>
      </c>
      <c r="W446" s="84">
        <v>66241</v>
      </c>
      <c r="X446" s="84">
        <v>66894</v>
      </c>
      <c r="Y446" s="84">
        <v>67552</v>
      </c>
      <c r="Z446" s="84">
        <v>67552</v>
      </c>
      <c r="AA446" s="84">
        <v>67552</v>
      </c>
      <c r="AB446" s="84">
        <v>67552</v>
      </c>
      <c r="AC446" s="84">
        <v>67552</v>
      </c>
      <c r="AD446" s="84">
        <v>67552</v>
      </c>
      <c r="AE446" s="84">
        <v>67552</v>
      </c>
      <c r="AF446" s="84">
        <v>67552</v>
      </c>
    </row>
    <row r="447" spans="1:32">
      <c r="A447" s="83" t="s">
        <v>67</v>
      </c>
      <c r="B447" s="84">
        <v>42465</v>
      </c>
      <c r="C447" s="84">
        <v>43377</v>
      </c>
      <c r="D447" s="84">
        <v>44540</v>
      </c>
      <c r="E447" s="84">
        <v>45659</v>
      </c>
      <c r="F447" s="84">
        <v>46818</v>
      </c>
      <c r="G447" s="84">
        <v>47938</v>
      </c>
      <c r="H447" s="84">
        <v>49101</v>
      </c>
      <c r="I447" s="84">
        <v>50219</v>
      </c>
      <c r="J447" s="84">
        <v>51381</v>
      </c>
      <c r="K447" s="84">
        <v>52499</v>
      </c>
      <c r="L447" s="84">
        <v>53661</v>
      </c>
      <c r="M447" s="84">
        <v>54782</v>
      </c>
      <c r="N447" s="84">
        <v>55942</v>
      </c>
      <c r="O447" s="84">
        <v>57062</v>
      </c>
      <c r="P447" s="84">
        <v>58223</v>
      </c>
      <c r="Q447" s="84">
        <v>59342</v>
      </c>
      <c r="R447" s="84">
        <v>60502</v>
      </c>
      <c r="S447" s="84">
        <v>61624</v>
      </c>
      <c r="T447" s="84">
        <v>62229</v>
      </c>
      <c r="U447" s="84">
        <v>62840</v>
      </c>
      <c r="V447" s="84">
        <v>63459</v>
      </c>
      <c r="W447" s="84">
        <v>64084</v>
      </c>
      <c r="X447" s="84">
        <v>64714</v>
      </c>
      <c r="Y447" s="84">
        <v>65352</v>
      </c>
      <c r="Z447" s="84">
        <v>65352</v>
      </c>
      <c r="AA447" s="84">
        <v>65352</v>
      </c>
      <c r="AB447" s="84">
        <v>65352</v>
      </c>
      <c r="AC447" s="84">
        <v>65352</v>
      </c>
      <c r="AD447" s="84">
        <v>65352</v>
      </c>
      <c r="AE447" s="84">
        <v>65352</v>
      </c>
      <c r="AF447" s="84">
        <v>65352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FY2023DMSS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2022 - 2023 District Minimum Salary Schedules</dc:title>
  <dc:subject>2022 - 2023 District Minimum Salary Schedules</dc:subject>
  <dc:creator>South Carolina Department of Education</dc:creator>
  <cp:keywords>Minimum Salary Schedules district</cp:keywords>
  <cp:lastModifiedBy>Moss, Kimberly S</cp:lastModifiedBy>
  <cp:lastPrinted>2022-09-27T14:11:25Z</cp:lastPrinted>
  <dcterms:created xsi:type="dcterms:W3CDTF">1999-07-12T14:59:40Z</dcterms:created>
  <dcterms:modified xsi:type="dcterms:W3CDTF">2023-04-18T18:12:30Z</dcterms:modified>
</cp:coreProperties>
</file>