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jrbyers\AppData\Local\Microsoft\Windows\INetCache\Content.Outlook\S2UTGYTR\"/>
    </mc:Choice>
  </mc:AlternateContent>
  <xr:revisionPtr revIDLastSave="0" documentId="13_ncr:1_{BEFF5257-6420-4296-8B1C-488A9DC8CCD5}" xr6:coauthVersionLast="47" xr6:coauthVersionMax="47" xr10:uidLastSave="{00000000-0000-0000-0000-000000000000}"/>
  <workbookProtection workbookPassword="81D0" lockStructure="1"/>
  <bookViews>
    <workbookView xWindow="-120" yWindow="-120" windowWidth="29040" windowHeight="15720" tabRatio="872" xr2:uid="{00000000-000D-0000-FFFF-FFFF00000000}"/>
  </bookViews>
  <sheets>
    <sheet name="Instructions" sheetId="4" r:id="rId1"/>
    <sheet name="APPE Summary" sheetId="3" r:id="rId2"/>
    <sheet name="APPE Graph Summary" sheetId="6" r:id="rId3"/>
    <sheet name="Location Allocation" sheetId="1" r:id="rId4"/>
    <sheet name="District Data" sheetId="2" r:id="rId5"/>
    <sheet name="SIDN-ADM" sheetId="11" r:id="rId6"/>
  </sheets>
  <definedNames>
    <definedName name="_xlnm._FilterDatabase" localSheetId="5" hidden="1">'SIDN-ADM'!$A$1:$H$1295</definedName>
    <definedName name="_xlnm.Print_Area" localSheetId="0">Instructions!$A:$B</definedName>
    <definedName name="_xlnm.Print_Titles" localSheetId="0">Instructions!$1:$2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 l="1"/>
  <c r="E2" i="1"/>
  <c r="E3" i="1"/>
  <c r="E7" i="1" l="1"/>
  <c r="B2" i="1" l="1"/>
  <c r="H4" i="1" l="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3" i="1"/>
  <c r="H2" i="1"/>
  <c r="E4" i="1"/>
  <c r="E5"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CX2" i="6" l="1"/>
  <c r="CW2" i="6"/>
  <c r="CV2" i="6"/>
  <c r="CU2" i="6"/>
  <c r="CT2" i="6"/>
  <c r="CS2" i="6"/>
  <c r="CR2" i="6"/>
  <c r="CQ2" i="6"/>
  <c r="CP2" i="6"/>
  <c r="CO2" i="6"/>
  <c r="CN2" i="6"/>
  <c r="CM2" i="6"/>
  <c r="CL2" i="6"/>
  <c r="CK2" i="6"/>
  <c r="CJ2" i="6"/>
  <c r="CI2" i="6"/>
  <c r="CH2" i="6"/>
  <c r="CG2" i="6"/>
  <c r="CF2" i="6"/>
  <c r="CE2" i="6"/>
  <c r="CD2" i="6"/>
  <c r="CC2" i="6"/>
  <c r="CB2" i="6"/>
  <c r="CA2" i="6"/>
  <c r="BZ2" i="6"/>
  <c r="BY2" i="6"/>
  <c r="BX2" i="6"/>
  <c r="BW2" i="6"/>
  <c r="BV2" i="6"/>
  <c r="BU2" i="6"/>
  <c r="BT2" i="6"/>
  <c r="BS2" i="6"/>
  <c r="BR2" i="6"/>
  <c r="BQ2" i="6"/>
  <c r="BP2" i="6"/>
  <c r="BO2" i="6"/>
  <c r="BN2" i="6"/>
  <c r="BM2" i="6"/>
  <c r="BL2" i="6"/>
  <c r="BK2" i="6"/>
  <c r="BJ2" i="6"/>
  <c r="BI2" i="6"/>
  <c r="BH2" i="6"/>
  <c r="BG2" i="6"/>
  <c r="BF2" i="6"/>
  <c r="BE2" i="6"/>
  <c r="BD2" i="6"/>
  <c r="BC2" i="6"/>
  <c r="BB2" i="6"/>
  <c r="BA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CX1" i="6"/>
  <c r="CW1" i="6"/>
  <c r="CV1" i="6"/>
  <c r="CU1" i="6"/>
  <c r="CT1" i="6"/>
  <c r="CS1" i="6"/>
  <c r="CR1" i="6"/>
  <c r="CQ1" i="6"/>
  <c r="CP1" i="6"/>
  <c r="CO1" i="6"/>
  <c r="CN1" i="6"/>
  <c r="CM1" i="6"/>
  <c r="CL1" i="6"/>
  <c r="CK1" i="6"/>
  <c r="CJ1" i="6"/>
  <c r="CI1" i="6"/>
  <c r="CH1" i="6"/>
  <c r="CG1" i="6"/>
  <c r="CF1" i="6"/>
  <c r="CE1" i="6"/>
  <c r="CD1" i="6"/>
  <c r="CC1" i="6"/>
  <c r="CB1" i="6"/>
  <c r="CA1" i="6"/>
  <c r="BZ1" i="6"/>
  <c r="BY1" i="6"/>
  <c r="BX1" i="6"/>
  <c r="BW1" i="6"/>
  <c r="BV1" i="6"/>
  <c r="BU1" i="6"/>
  <c r="BT1" i="6"/>
  <c r="BS1" i="6"/>
  <c r="BR1" i="6"/>
  <c r="BQ1" i="6"/>
  <c r="BP1" i="6"/>
  <c r="BO1" i="6"/>
  <c r="BN1" i="6"/>
  <c r="BM1" i="6"/>
  <c r="BL1" i="6"/>
  <c r="BK1" i="6"/>
  <c r="BJ1" i="6"/>
  <c r="BI1" i="6"/>
  <c r="BH1" i="6"/>
  <c r="BG1" i="6"/>
  <c r="BF1" i="6"/>
  <c r="BE1" i="6"/>
  <c r="BD1" i="6"/>
  <c r="BC1" i="6"/>
  <c r="BB1" i="6"/>
  <c r="BA1" i="6"/>
  <c r="AZ1" i="6"/>
  <c r="AY1" i="6"/>
  <c r="AX1" i="6"/>
  <c r="AW1" i="6"/>
  <c r="AV1" i="6"/>
  <c r="AU1" i="6"/>
  <c r="AT1" i="6"/>
  <c r="AS1" i="6"/>
  <c r="AR1" i="6"/>
  <c r="AQ1" i="6"/>
  <c r="AP1" i="6"/>
  <c r="AO1" i="6"/>
  <c r="AN1" i="6"/>
  <c r="AM1" i="6"/>
  <c r="AL1" i="6"/>
  <c r="AK1" i="6"/>
  <c r="AJ1" i="6"/>
  <c r="AI1" i="6"/>
  <c r="AH1" i="6"/>
  <c r="AG1" i="6"/>
  <c r="AF1" i="6"/>
  <c r="AE1" i="6"/>
  <c r="AD1" i="6"/>
  <c r="AC1" i="6"/>
  <c r="AB1" i="6"/>
  <c r="AA1" i="6"/>
  <c r="Z1" i="6"/>
  <c r="Y1" i="6"/>
  <c r="X1" i="6"/>
  <c r="W1" i="6"/>
  <c r="V1" i="6"/>
  <c r="U1" i="6"/>
  <c r="T1" i="6"/>
  <c r="S1" i="6"/>
  <c r="R1" i="6"/>
  <c r="Q1" i="6"/>
  <c r="P1" i="6"/>
  <c r="O1" i="6"/>
  <c r="N1" i="6"/>
  <c r="M1" i="6"/>
  <c r="L1" i="6"/>
  <c r="K1" i="6"/>
  <c r="J1" i="6"/>
  <c r="I1" i="6"/>
  <c r="H1" i="6"/>
  <c r="G1" i="6"/>
  <c r="F1" i="6"/>
  <c r="E1" i="6"/>
  <c r="D1" i="6"/>
  <c r="C1" i="6"/>
  <c r="CX1" i="3" l="1"/>
  <c r="CW1" i="3"/>
  <c r="CV1" i="3"/>
  <c r="CU1" i="3"/>
  <c r="CT1" i="3"/>
  <c r="CS1" i="3"/>
  <c r="CR1" i="3"/>
  <c r="CQ1" i="3"/>
  <c r="CP1" i="3"/>
  <c r="CO1" i="3"/>
  <c r="CN1" i="3"/>
  <c r="CM1" i="3"/>
  <c r="CL1" i="3"/>
  <c r="CK1" i="3"/>
  <c r="CJ1" i="3"/>
  <c r="CI1" i="3"/>
  <c r="CH1" i="3"/>
  <c r="CG1" i="3"/>
  <c r="CF1" i="3"/>
  <c r="CE1" i="3"/>
  <c r="CD1" i="3"/>
  <c r="CC1" i="3"/>
  <c r="CB1" i="3"/>
  <c r="CA1" i="3"/>
  <c r="BZ1" i="3"/>
  <c r="BY1" i="3"/>
  <c r="BX1" i="3"/>
  <c r="BW1" i="3"/>
  <c r="BV1" i="3"/>
  <c r="BU1" i="3"/>
  <c r="BT1" i="3"/>
  <c r="BS1" i="3"/>
  <c r="BR1" i="3"/>
  <c r="BQ1" i="3"/>
  <c r="BP1" i="3"/>
  <c r="BO1" i="3"/>
  <c r="BN1" i="3"/>
  <c r="BM1" i="3"/>
  <c r="BL1" i="3"/>
  <c r="BK1" i="3"/>
  <c r="BJ1" i="3"/>
  <c r="BI1" i="3"/>
  <c r="BH1" i="3"/>
  <c r="BG1" i="3"/>
  <c r="BF1" i="3"/>
  <c r="BE1" i="3"/>
  <c r="BD1" i="3"/>
  <c r="BC1" i="3"/>
  <c r="BB1" i="3"/>
  <c r="BA1" i="3"/>
  <c r="AZ1" i="3"/>
  <c r="AY1" i="3"/>
  <c r="AX1" i="3"/>
  <c r="AW1" i="3"/>
  <c r="AV1" i="3"/>
  <c r="AU1" i="3"/>
  <c r="AT1" i="3"/>
  <c r="AS1" i="3"/>
  <c r="AR1" i="3"/>
  <c r="AQ1" i="3"/>
  <c r="AP1" i="3"/>
  <c r="AO1" i="3"/>
  <c r="AN1" i="3"/>
  <c r="AM1" i="3"/>
  <c r="AL1" i="3"/>
  <c r="AK1" i="3"/>
  <c r="AJ1" i="3"/>
  <c r="AI1" i="3"/>
  <c r="AH1" i="3"/>
  <c r="AG1" i="3"/>
  <c r="AF1" i="3"/>
  <c r="AE1" i="3"/>
  <c r="AD1" i="3"/>
  <c r="AC1" i="3"/>
  <c r="AB1" i="3"/>
  <c r="AA1" i="3"/>
  <c r="Z1" i="3"/>
  <c r="Y1" i="3"/>
  <c r="X1" i="3"/>
  <c r="W1" i="3"/>
  <c r="V1" i="3"/>
  <c r="U1" i="3"/>
  <c r="T1" i="3"/>
  <c r="S1" i="3"/>
  <c r="R1" i="3"/>
  <c r="Q1" i="3"/>
  <c r="P1" i="3"/>
  <c r="O1" i="3"/>
  <c r="N1" i="3"/>
  <c r="M1" i="3"/>
  <c r="L1" i="3"/>
  <c r="K1" i="3"/>
  <c r="J1" i="3"/>
  <c r="I1" i="3"/>
  <c r="H1" i="3"/>
  <c r="G1" i="3"/>
  <c r="F1" i="3"/>
  <c r="E1" i="3"/>
  <c r="D1" i="3"/>
  <c r="C1" i="3"/>
  <c r="CX2" i="3"/>
  <c r="CW2" i="3"/>
  <c r="CV2" i="3"/>
  <c r="CU2" i="3"/>
  <c r="CT2" i="3"/>
  <c r="CS2" i="3"/>
  <c r="CR2" i="3"/>
  <c r="CQ2" i="3"/>
  <c r="CP2" i="3"/>
  <c r="CO2" i="3"/>
  <c r="CN2" i="3"/>
  <c r="CM2" i="3"/>
  <c r="CL2" i="3"/>
  <c r="CK2" i="3"/>
  <c r="CJ2" i="3"/>
  <c r="CI2" i="3"/>
  <c r="CH2" i="3"/>
  <c r="CG2" i="3"/>
  <c r="CF2" i="3"/>
  <c r="CE2" i="3"/>
  <c r="CD2" i="3"/>
  <c r="CC2" i="3"/>
  <c r="CB2" i="3"/>
  <c r="CA2" i="3"/>
  <c r="BZ2" i="3"/>
  <c r="BY2" i="3"/>
  <c r="BX2" i="3"/>
  <c r="BW2" i="3"/>
  <c r="BV2" i="3"/>
  <c r="BU2" i="3"/>
  <c r="BT2" i="3"/>
  <c r="BS2" i="3"/>
  <c r="BR2" i="3"/>
  <c r="BQ2" i="3"/>
  <c r="BP2" i="3"/>
  <c r="BO2" i="3"/>
  <c r="BN2" i="3"/>
  <c r="BM2" i="3"/>
  <c r="BL2" i="3"/>
  <c r="BK2" i="3"/>
  <c r="BJ2" i="3"/>
  <c r="BI2" i="3"/>
  <c r="BH2" i="3"/>
  <c r="BG2" i="3"/>
  <c r="BF2" i="3"/>
  <c r="BE2" i="3"/>
  <c r="BD2" i="3"/>
  <c r="BC2" i="3"/>
  <c r="BB2" i="3"/>
  <c r="BA2" i="3"/>
  <c r="AZ2" i="3"/>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F150" i="1" s="1"/>
  <c r="L49" i="1" s="1"/>
  <c r="Q49" i="1" s="1"/>
  <c r="C50" i="1"/>
  <c r="E151" i="1" s="1"/>
  <c r="C51" i="1"/>
  <c r="H152" i="1" s="1"/>
  <c r="C52" i="1"/>
  <c r="H153" i="1" s="1"/>
  <c r="C53" i="1"/>
  <c r="C54" i="1"/>
  <c r="E155" i="1" s="1"/>
  <c r="C55" i="1"/>
  <c r="C56" i="1"/>
  <c r="C57" i="1"/>
  <c r="G158" i="1" s="1"/>
  <c r="N57" i="1" s="1"/>
  <c r="S57" i="1" s="1"/>
  <c r="C58" i="1"/>
  <c r="I159" i="1" s="1"/>
  <c r="M58" i="1" s="1"/>
  <c r="R58" i="1" s="1"/>
  <c r="C59" i="1"/>
  <c r="C60" i="1"/>
  <c r="C61" i="1"/>
  <c r="C62" i="1"/>
  <c r="C63" i="1"/>
  <c r="C64" i="1"/>
  <c r="J165" i="1" s="1"/>
  <c r="O64" i="1" s="1"/>
  <c r="T64" i="1" s="1"/>
  <c r="C65" i="1"/>
  <c r="F166" i="1" s="1"/>
  <c r="L65" i="1" s="1"/>
  <c r="Q65" i="1" s="1"/>
  <c r="C66" i="1"/>
  <c r="E167" i="1" s="1"/>
  <c r="C67" i="1"/>
  <c r="H168" i="1" s="1"/>
  <c r="C68" i="1"/>
  <c r="H169" i="1" s="1"/>
  <c r="C69" i="1"/>
  <c r="C70" i="1"/>
  <c r="E171" i="1" s="1"/>
  <c r="C71" i="1"/>
  <c r="C72" i="1"/>
  <c r="C73" i="1"/>
  <c r="F174" i="1" s="1"/>
  <c r="L73" i="1" s="1"/>
  <c r="Q73" i="1" s="1"/>
  <c r="C74" i="1"/>
  <c r="I175" i="1" s="1"/>
  <c r="M74" i="1" s="1"/>
  <c r="R74" i="1" s="1"/>
  <c r="C75" i="1"/>
  <c r="H176" i="1" s="1"/>
  <c r="C76" i="1"/>
  <c r="H177" i="1" s="1"/>
  <c r="C77" i="1"/>
  <c r="I178" i="1" s="1"/>
  <c r="M77" i="1" s="1"/>
  <c r="R77" i="1" s="1"/>
  <c r="C78" i="1"/>
  <c r="C79" i="1"/>
  <c r="G180" i="1" s="1"/>
  <c r="N79" i="1" s="1"/>
  <c r="S79" i="1" s="1"/>
  <c r="C80" i="1"/>
  <c r="J181" i="1" s="1"/>
  <c r="O80" i="1" s="1"/>
  <c r="T80" i="1" s="1"/>
  <c r="C81" i="1"/>
  <c r="F182" i="1" s="1"/>
  <c r="L81" i="1" s="1"/>
  <c r="Q81" i="1" s="1"/>
  <c r="C82" i="1"/>
  <c r="E183" i="1" s="1"/>
  <c r="C83" i="1"/>
  <c r="C84" i="1"/>
  <c r="C85" i="1"/>
  <c r="C86" i="1"/>
  <c r="E187" i="1" s="1"/>
  <c r="C87" i="1"/>
  <c r="C88" i="1"/>
  <c r="F189" i="1" s="1"/>
  <c r="L88" i="1" s="1"/>
  <c r="Q88" i="1" s="1"/>
  <c r="C89" i="1"/>
  <c r="I190" i="1" s="1"/>
  <c r="M89" i="1" s="1"/>
  <c r="R89" i="1" s="1"/>
  <c r="C90" i="1"/>
  <c r="E191" i="1" s="1"/>
  <c r="C91" i="1"/>
  <c r="H192" i="1" s="1"/>
  <c r="C92" i="1"/>
  <c r="C93" i="1"/>
  <c r="C94" i="1"/>
  <c r="I195" i="1" s="1"/>
  <c r="M94" i="1" s="1"/>
  <c r="R94" i="1" s="1"/>
  <c r="C95" i="1"/>
  <c r="G196" i="1" s="1"/>
  <c r="N95" i="1" s="1"/>
  <c r="S95" i="1" s="1"/>
  <c r="C96" i="1"/>
  <c r="C97" i="1"/>
  <c r="F198" i="1" s="1"/>
  <c r="L97" i="1" s="1"/>
  <c r="Q97" i="1" s="1"/>
  <c r="C98" i="1"/>
  <c r="C99" i="1"/>
  <c r="C100" i="1"/>
  <c r="C101" i="1"/>
  <c r="C102" i="1"/>
  <c r="G203" i="1" s="1"/>
  <c r="N102" i="1" s="1"/>
  <c r="S102" i="1" s="1"/>
  <c r="H160" i="1"/>
  <c r="AY2" i="3"/>
  <c r="AX2" i="3"/>
  <c r="AW2" i="3"/>
  <c r="AV2" i="3"/>
  <c r="AU2" i="3"/>
  <c r="D2" i="3"/>
  <c r="E2" i="3"/>
  <c r="F2" i="3"/>
  <c r="G2" i="3"/>
  <c r="H2" i="3"/>
  <c r="I2" i="3"/>
  <c r="J2" i="3"/>
  <c r="K2" i="3"/>
  <c r="L2" i="3"/>
  <c r="N2" i="1"/>
  <c r="S2" i="1" s="1"/>
  <c r="B7" i="6" s="1"/>
  <c r="F103" i="1"/>
  <c r="L2" i="1" s="1"/>
  <c r="G103" i="1"/>
  <c r="H103" i="1"/>
  <c r="I103" i="1"/>
  <c r="M2" i="1" s="1"/>
  <c r="R2" i="1" s="1"/>
  <c r="B4" i="6" s="1"/>
  <c r="J103" i="1"/>
  <c r="O2" i="1" s="1"/>
  <c r="T2" i="1" s="1"/>
  <c r="B8" i="6" s="1"/>
  <c r="E103"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F149" i="1"/>
  <c r="L48" i="1" s="1"/>
  <c r="Q48" i="1" s="1"/>
  <c r="F157" i="1"/>
  <c r="L56" i="1" s="1"/>
  <c r="Q56" i="1" s="1"/>
  <c r="H161" i="1"/>
  <c r="F173" i="1"/>
  <c r="L72" i="1" s="1"/>
  <c r="Q72" i="1" s="1"/>
  <c r="H193" i="1"/>
  <c r="B9" i="6" l="1"/>
  <c r="B4" i="3"/>
  <c r="CQ7" i="3"/>
  <c r="CQ7" i="6"/>
  <c r="CA7" i="3"/>
  <c r="CA7" i="6"/>
  <c r="CX7" i="3"/>
  <c r="CX7" i="6"/>
  <c r="BV4" i="3"/>
  <c r="BV4" i="6"/>
  <c r="BE7" i="3"/>
  <c r="BE7" i="6"/>
  <c r="B7" i="3"/>
  <c r="CP4" i="3"/>
  <c r="CP4" i="6"/>
  <c r="BF4" i="3"/>
  <c r="BF4" i="6"/>
  <c r="BY4" i="3"/>
  <c r="BY4" i="6"/>
  <c r="CK4" i="3"/>
  <c r="CK4" i="6"/>
  <c r="CB8" i="3"/>
  <c r="CB8" i="6"/>
  <c r="BL8" i="3"/>
  <c r="BL8" i="6"/>
  <c r="B8" i="3"/>
  <c r="BD3" i="3"/>
  <c r="BD3" i="6"/>
  <c r="BU3" i="3"/>
  <c r="BU3" i="6"/>
  <c r="AW3" i="3"/>
  <c r="AW3" i="6"/>
  <c r="BT3" i="3"/>
  <c r="BT3" i="6"/>
  <c r="AV3" i="3"/>
  <c r="AV3" i="6"/>
  <c r="CS3" i="3"/>
  <c r="CS3" i="6"/>
  <c r="CC3" i="3"/>
  <c r="CC3" i="6"/>
  <c r="BM3" i="3"/>
  <c r="BM3" i="6"/>
  <c r="CJ3" i="3"/>
  <c r="CJ3" i="6"/>
  <c r="Q2" i="1"/>
  <c r="P2" i="1"/>
  <c r="E199" i="1"/>
  <c r="I199" i="1"/>
  <c r="M98" i="1" s="1"/>
  <c r="R98" i="1" s="1"/>
  <c r="E175" i="1"/>
  <c r="G166" i="1"/>
  <c r="N65" i="1" s="1"/>
  <c r="S65" i="1" s="1"/>
  <c r="I201" i="1"/>
  <c r="M100" i="1" s="1"/>
  <c r="R100" i="1" s="1"/>
  <c r="H201" i="1"/>
  <c r="G201" i="1"/>
  <c r="N100" i="1" s="1"/>
  <c r="S100" i="1" s="1"/>
  <c r="E203" i="1"/>
  <c r="F190" i="1"/>
  <c r="L89" i="1" s="1"/>
  <c r="Q89" i="1" s="1"/>
  <c r="F197" i="1"/>
  <c r="L96" i="1" s="1"/>
  <c r="Q96" i="1" s="1"/>
  <c r="J197" i="1"/>
  <c r="O96" i="1" s="1"/>
  <c r="T96" i="1" s="1"/>
  <c r="H185" i="1"/>
  <c r="G185" i="1"/>
  <c r="N84" i="1" s="1"/>
  <c r="S84" i="1" s="1"/>
  <c r="H200" i="1"/>
  <c r="G200" i="1"/>
  <c r="N99" i="1" s="1"/>
  <c r="S99" i="1" s="1"/>
  <c r="H184" i="1"/>
  <c r="G184" i="1"/>
  <c r="N83" i="1" s="1"/>
  <c r="S83" i="1" s="1"/>
  <c r="E159" i="1"/>
  <c r="F158" i="1"/>
  <c r="L57" i="1" s="1"/>
  <c r="Q57" i="1" s="1"/>
  <c r="F181" i="1"/>
  <c r="L80" i="1" s="1"/>
  <c r="Q80" i="1" s="1"/>
  <c r="F165" i="1"/>
  <c r="L64" i="1" s="1"/>
  <c r="Q64" i="1" s="1"/>
  <c r="E202" i="1"/>
  <c r="I202" i="1"/>
  <c r="M101" i="1" s="1"/>
  <c r="R101" i="1" s="1"/>
  <c r="H202" i="1"/>
  <c r="J202" i="1"/>
  <c r="O101" i="1" s="1"/>
  <c r="T101" i="1" s="1"/>
  <c r="G202" i="1"/>
  <c r="N101" i="1" s="1"/>
  <c r="S101" i="1" s="1"/>
  <c r="E198" i="1"/>
  <c r="J198" i="1"/>
  <c r="O97" i="1" s="1"/>
  <c r="T97" i="1" s="1"/>
  <c r="H198" i="1"/>
  <c r="I198" i="1"/>
  <c r="M97" i="1" s="1"/>
  <c r="G198" i="1"/>
  <c r="N97" i="1" s="1"/>
  <c r="S97" i="1" s="1"/>
  <c r="E194" i="1"/>
  <c r="H194" i="1"/>
  <c r="I194" i="1"/>
  <c r="M93" i="1" s="1"/>
  <c r="R93" i="1" s="1"/>
  <c r="J194" i="1"/>
  <c r="O93" i="1" s="1"/>
  <c r="T93" i="1" s="1"/>
  <c r="G194" i="1"/>
  <c r="N93" i="1" s="1"/>
  <c r="S93" i="1" s="1"/>
  <c r="E190" i="1"/>
  <c r="J190" i="1"/>
  <c r="O89" i="1" s="1"/>
  <c r="H190" i="1"/>
  <c r="E186" i="1"/>
  <c r="I186" i="1"/>
  <c r="M85" i="1" s="1"/>
  <c r="R85" i="1" s="1"/>
  <c r="H186" i="1"/>
  <c r="J186" i="1"/>
  <c r="O85" i="1" s="1"/>
  <c r="T85" i="1" s="1"/>
  <c r="G186" i="1"/>
  <c r="N85" i="1" s="1"/>
  <c r="S85" i="1" s="1"/>
  <c r="E182" i="1"/>
  <c r="J182" i="1"/>
  <c r="O81" i="1" s="1"/>
  <c r="H182" i="1"/>
  <c r="I182" i="1"/>
  <c r="M81" i="1" s="1"/>
  <c r="R81" i="1" s="1"/>
  <c r="G182" i="1"/>
  <c r="N81" i="1" s="1"/>
  <c r="S81" i="1" s="1"/>
  <c r="E178" i="1"/>
  <c r="H178" i="1"/>
  <c r="G178" i="1"/>
  <c r="N77" i="1" s="1"/>
  <c r="S77" i="1" s="1"/>
  <c r="J178" i="1"/>
  <c r="O77" i="1" s="1"/>
  <c r="T77" i="1" s="1"/>
  <c r="E174" i="1"/>
  <c r="J174" i="1"/>
  <c r="O73" i="1" s="1"/>
  <c r="T73" i="1" s="1"/>
  <c r="H174" i="1"/>
  <c r="I174" i="1"/>
  <c r="M73" i="1" s="1"/>
  <c r="R73" i="1" s="1"/>
  <c r="E170" i="1"/>
  <c r="H170" i="1"/>
  <c r="J170" i="1"/>
  <c r="O69" i="1" s="1"/>
  <c r="T69" i="1" s="1"/>
  <c r="I170" i="1"/>
  <c r="M69" i="1" s="1"/>
  <c r="R69" i="1" s="1"/>
  <c r="G170" i="1"/>
  <c r="N69" i="1" s="1"/>
  <c r="S69" i="1" s="1"/>
  <c r="E166" i="1"/>
  <c r="J166" i="1"/>
  <c r="O65" i="1" s="1"/>
  <c r="T65" i="1" s="1"/>
  <c r="H166" i="1"/>
  <c r="I166" i="1"/>
  <c r="M65" i="1" s="1"/>
  <c r="E162" i="1"/>
  <c r="H162" i="1"/>
  <c r="G162" i="1"/>
  <c r="N61" i="1" s="1"/>
  <c r="S61" i="1" s="1"/>
  <c r="J162" i="1"/>
  <c r="O61" i="1" s="1"/>
  <c r="T61" i="1" s="1"/>
  <c r="E158" i="1"/>
  <c r="J158" i="1"/>
  <c r="O57" i="1" s="1"/>
  <c r="T57" i="1" s="1"/>
  <c r="H158" i="1"/>
  <c r="I158" i="1"/>
  <c r="M57" i="1" s="1"/>
  <c r="E154" i="1"/>
  <c r="H154" i="1"/>
  <c r="J154" i="1"/>
  <c r="O53" i="1" s="1"/>
  <c r="T53" i="1" s="1"/>
  <c r="I154" i="1"/>
  <c r="M53" i="1" s="1"/>
  <c r="R53" i="1" s="1"/>
  <c r="G154" i="1"/>
  <c r="N53" i="1" s="1"/>
  <c r="S53" i="1" s="1"/>
  <c r="E150" i="1"/>
  <c r="J150" i="1"/>
  <c r="O49" i="1" s="1"/>
  <c r="T49" i="1" s="1"/>
  <c r="H150" i="1"/>
  <c r="I150" i="1"/>
  <c r="M49" i="1" s="1"/>
  <c r="R49" i="1" s="1"/>
  <c r="F202" i="1"/>
  <c r="L101" i="1" s="1"/>
  <c r="Q101" i="1" s="1"/>
  <c r="F194" i="1"/>
  <c r="L93" i="1" s="1"/>
  <c r="F186" i="1"/>
  <c r="L85" i="1" s="1"/>
  <c r="Q85" i="1" s="1"/>
  <c r="F178" i="1"/>
  <c r="L77" i="1" s="1"/>
  <c r="Q77" i="1" s="1"/>
  <c r="F170" i="1"/>
  <c r="L69" i="1" s="1"/>
  <c r="Q69" i="1" s="1"/>
  <c r="F162" i="1"/>
  <c r="L61" i="1" s="1"/>
  <c r="F154" i="1"/>
  <c r="L53" i="1" s="1"/>
  <c r="Q53" i="1" s="1"/>
  <c r="G150" i="1"/>
  <c r="N49" i="1" s="1"/>
  <c r="S49" i="1" s="1"/>
  <c r="E201" i="1"/>
  <c r="J201" i="1"/>
  <c r="O100" i="1" s="1"/>
  <c r="T100" i="1" s="1"/>
  <c r="E197" i="1"/>
  <c r="I197" i="1"/>
  <c r="M96" i="1" s="1"/>
  <c r="G197" i="1"/>
  <c r="N96" i="1" s="1"/>
  <c r="S96" i="1" s="1"/>
  <c r="H197" i="1"/>
  <c r="E193" i="1"/>
  <c r="K193" i="1" s="1"/>
  <c r="J193" i="1"/>
  <c r="O92" i="1" s="1"/>
  <c r="T92" i="1" s="1"/>
  <c r="I193" i="1"/>
  <c r="M92" i="1" s="1"/>
  <c r="R92" i="1" s="1"/>
  <c r="G193" i="1"/>
  <c r="N92" i="1" s="1"/>
  <c r="S92" i="1" s="1"/>
  <c r="E189" i="1"/>
  <c r="G189" i="1"/>
  <c r="N88" i="1" s="1"/>
  <c r="S88" i="1" s="1"/>
  <c r="J189" i="1"/>
  <c r="O88" i="1" s="1"/>
  <c r="T88" i="1" s="1"/>
  <c r="H189" i="1"/>
  <c r="I189" i="1"/>
  <c r="M88" i="1" s="1"/>
  <c r="E185" i="1"/>
  <c r="J185" i="1"/>
  <c r="O84" i="1" s="1"/>
  <c r="T84" i="1" s="1"/>
  <c r="I185" i="1"/>
  <c r="M84" i="1" s="1"/>
  <c r="R84" i="1" s="1"/>
  <c r="E181" i="1"/>
  <c r="I181" i="1"/>
  <c r="M80" i="1" s="1"/>
  <c r="G181" i="1"/>
  <c r="N80" i="1" s="1"/>
  <c r="S80" i="1" s="1"/>
  <c r="H181" i="1"/>
  <c r="E177" i="1"/>
  <c r="K177" i="1" s="1"/>
  <c r="I177" i="1"/>
  <c r="M76" i="1" s="1"/>
  <c r="R76" i="1" s="1"/>
  <c r="J177" i="1"/>
  <c r="O76" i="1" s="1"/>
  <c r="T76" i="1" s="1"/>
  <c r="G177" i="1"/>
  <c r="N76" i="1" s="1"/>
  <c r="S76" i="1" s="1"/>
  <c r="E173" i="1"/>
  <c r="I173" i="1"/>
  <c r="M72" i="1" s="1"/>
  <c r="J173" i="1"/>
  <c r="O72" i="1" s="1"/>
  <c r="T72" i="1" s="1"/>
  <c r="H173" i="1"/>
  <c r="G173" i="1"/>
  <c r="N72" i="1" s="1"/>
  <c r="S72" i="1" s="1"/>
  <c r="E169" i="1"/>
  <c r="K169" i="1" s="1"/>
  <c r="I169" i="1"/>
  <c r="M68" i="1" s="1"/>
  <c r="R68" i="1" s="1"/>
  <c r="J169" i="1"/>
  <c r="O68" i="1" s="1"/>
  <c r="T68" i="1" s="1"/>
  <c r="G169" i="1"/>
  <c r="N68" i="1" s="1"/>
  <c r="S68" i="1" s="1"/>
  <c r="E165" i="1"/>
  <c r="I165" i="1"/>
  <c r="M64" i="1" s="1"/>
  <c r="R64" i="1" s="1"/>
  <c r="G165" i="1"/>
  <c r="N64" i="1" s="1"/>
  <c r="S64" i="1" s="1"/>
  <c r="H165" i="1"/>
  <c r="E161" i="1"/>
  <c r="K161" i="1" s="1"/>
  <c r="I161" i="1"/>
  <c r="M60" i="1" s="1"/>
  <c r="R60" i="1" s="1"/>
  <c r="J161" i="1"/>
  <c r="O60" i="1" s="1"/>
  <c r="T60" i="1" s="1"/>
  <c r="G161" i="1"/>
  <c r="N60" i="1" s="1"/>
  <c r="S60" i="1" s="1"/>
  <c r="E157" i="1"/>
  <c r="I157" i="1"/>
  <c r="M56" i="1" s="1"/>
  <c r="G157" i="1"/>
  <c r="N56" i="1" s="1"/>
  <c r="S56" i="1" s="1"/>
  <c r="J157" i="1"/>
  <c r="O56" i="1" s="1"/>
  <c r="T56" i="1" s="1"/>
  <c r="H157" i="1"/>
  <c r="E153" i="1"/>
  <c r="K153" i="1" s="1"/>
  <c r="I153" i="1"/>
  <c r="M52" i="1" s="1"/>
  <c r="R52" i="1" s="1"/>
  <c r="J153" i="1"/>
  <c r="O52" i="1" s="1"/>
  <c r="T52" i="1" s="1"/>
  <c r="G153" i="1"/>
  <c r="N52" i="1" s="1"/>
  <c r="S52" i="1" s="1"/>
  <c r="E149" i="1"/>
  <c r="I149" i="1"/>
  <c r="M48" i="1" s="1"/>
  <c r="R48" i="1" s="1"/>
  <c r="H149" i="1"/>
  <c r="G149" i="1"/>
  <c r="N48" i="1" s="1"/>
  <c r="F201" i="1"/>
  <c r="L100" i="1" s="1"/>
  <c r="F193" i="1"/>
  <c r="L92" i="1" s="1"/>
  <c r="F185" i="1"/>
  <c r="L84" i="1" s="1"/>
  <c r="F177" i="1"/>
  <c r="L76" i="1" s="1"/>
  <c r="Q76" i="1" s="1"/>
  <c r="F169" i="1"/>
  <c r="L68" i="1" s="1"/>
  <c r="F161" i="1"/>
  <c r="L60" i="1" s="1"/>
  <c r="F153" i="1"/>
  <c r="L52" i="1" s="1"/>
  <c r="Q52" i="1" s="1"/>
  <c r="AZ3" i="6" s="1"/>
  <c r="G190" i="1"/>
  <c r="N89" i="1" s="1"/>
  <c r="S89" i="1" s="1"/>
  <c r="G174" i="1"/>
  <c r="N73" i="1" s="1"/>
  <c r="S73" i="1" s="1"/>
  <c r="I162" i="1"/>
  <c r="M61" i="1" s="1"/>
  <c r="R61" i="1" s="1"/>
  <c r="J149" i="1"/>
  <c r="O48" i="1" s="1"/>
  <c r="T48" i="1" s="1"/>
  <c r="E200" i="1"/>
  <c r="I200" i="1"/>
  <c r="M99" i="1" s="1"/>
  <c r="R99" i="1" s="1"/>
  <c r="J200" i="1"/>
  <c r="O99" i="1" s="1"/>
  <c r="E196" i="1"/>
  <c r="I196" i="1"/>
  <c r="M95" i="1" s="1"/>
  <c r="R95" i="1" s="1"/>
  <c r="J196" i="1"/>
  <c r="O95" i="1" s="1"/>
  <c r="T95" i="1" s="1"/>
  <c r="E192" i="1"/>
  <c r="K192" i="1" s="1"/>
  <c r="I192" i="1"/>
  <c r="M91" i="1" s="1"/>
  <c r="R91" i="1" s="1"/>
  <c r="J192" i="1"/>
  <c r="O91" i="1" s="1"/>
  <c r="T91" i="1" s="1"/>
  <c r="E188" i="1"/>
  <c r="I188" i="1"/>
  <c r="M87" i="1" s="1"/>
  <c r="J188" i="1"/>
  <c r="O87" i="1" s="1"/>
  <c r="T87" i="1" s="1"/>
  <c r="E184" i="1"/>
  <c r="I184" i="1"/>
  <c r="M83" i="1" s="1"/>
  <c r="R83" i="1" s="1"/>
  <c r="J184" i="1"/>
  <c r="O83" i="1" s="1"/>
  <c r="T83" i="1" s="1"/>
  <c r="E180" i="1"/>
  <c r="I180" i="1"/>
  <c r="M79" i="1" s="1"/>
  <c r="R79" i="1" s="1"/>
  <c r="J180" i="1"/>
  <c r="O79" i="1" s="1"/>
  <c r="T79" i="1" s="1"/>
  <c r="E176" i="1"/>
  <c r="K176" i="1" s="1"/>
  <c r="I176" i="1"/>
  <c r="M75" i="1" s="1"/>
  <c r="R75" i="1" s="1"/>
  <c r="J176" i="1"/>
  <c r="O75" i="1" s="1"/>
  <c r="T75" i="1" s="1"/>
  <c r="E172" i="1"/>
  <c r="I172" i="1"/>
  <c r="M71" i="1" s="1"/>
  <c r="J172" i="1"/>
  <c r="O71" i="1" s="1"/>
  <c r="T71" i="1" s="1"/>
  <c r="G172" i="1"/>
  <c r="N71" i="1" s="1"/>
  <c r="S71" i="1" s="1"/>
  <c r="E168" i="1"/>
  <c r="K168" i="1" s="1"/>
  <c r="I168" i="1"/>
  <c r="M67" i="1" s="1"/>
  <c r="J168" i="1"/>
  <c r="O67" i="1" s="1"/>
  <c r="T67" i="1" s="1"/>
  <c r="G168" i="1"/>
  <c r="N67" i="1" s="1"/>
  <c r="S67" i="1" s="1"/>
  <c r="E164" i="1"/>
  <c r="I164" i="1"/>
  <c r="M63" i="1" s="1"/>
  <c r="R63" i="1" s="1"/>
  <c r="J164" i="1"/>
  <c r="O63" i="1" s="1"/>
  <c r="T63" i="1" s="1"/>
  <c r="G164" i="1"/>
  <c r="N63" i="1" s="1"/>
  <c r="S63" i="1" s="1"/>
  <c r="E160" i="1"/>
  <c r="K160" i="1" s="1"/>
  <c r="I160" i="1"/>
  <c r="M59" i="1" s="1"/>
  <c r="J160" i="1"/>
  <c r="O59" i="1" s="1"/>
  <c r="T59" i="1" s="1"/>
  <c r="G160" i="1"/>
  <c r="N59" i="1" s="1"/>
  <c r="S59" i="1" s="1"/>
  <c r="E156" i="1"/>
  <c r="I156" i="1"/>
  <c r="M55" i="1" s="1"/>
  <c r="J156" i="1"/>
  <c r="O55" i="1" s="1"/>
  <c r="T55" i="1" s="1"/>
  <c r="G156" i="1"/>
  <c r="N55" i="1" s="1"/>
  <c r="S55" i="1" s="1"/>
  <c r="E152" i="1"/>
  <c r="K152" i="1" s="1"/>
  <c r="I152" i="1"/>
  <c r="M51" i="1" s="1"/>
  <c r="J152" i="1"/>
  <c r="O51" i="1" s="1"/>
  <c r="T51" i="1" s="1"/>
  <c r="G152" i="1"/>
  <c r="N51" i="1" s="1"/>
  <c r="S51" i="1" s="1"/>
  <c r="E148" i="1"/>
  <c r="I148" i="1"/>
  <c r="M47" i="1" s="1"/>
  <c r="R47" i="1" s="1"/>
  <c r="J148" i="1"/>
  <c r="O47" i="1" s="1"/>
  <c r="T47" i="1" s="1"/>
  <c r="G148" i="1"/>
  <c r="N47" i="1" s="1"/>
  <c r="S47" i="1" s="1"/>
  <c r="F200" i="1"/>
  <c r="L99" i="1" s="1"/>
  <c r="Q99" i="1" s="1"/>
  <c r="F196" i="1"/>
  <c r="L95" i="1" s="1"/>
  <c r="F192" i="1"/>
  <c r="L91" i="1" s="1"/>
  <c r="Q91" i="1" s="1"/>
  <c r="F188" i="1"/>
  <c r="L87" i="1" s="1"/>
  <c r="Q87" i="1" s="1"/>
  <c r="F184" i="1"/>
  <c r="L83" i="1" s="1"/>
  <c r="Q83" i="1" s="1"/>
  <c r="F180" i="1"/>
  <c r="L79" i="1" s="1"/>
  <c r="F176" i="1"/>
  <c r="L75" i="1" s="1"/>
  <c r="Q75" i="1" s="1"/>
  <c r="F172" i="1"/>
  <c r="L71" i="1" s="1"/>
  <c r="Q71" i="1" s="1"/>
  <c r="F168" i="1"/>
  <c r="L67" i="1" s="1"/>
  <c r="Q67" i="1" s="1"/>
  <c r="F164" i="1"/>
  <c r="L63" i="1" s="1"/>
  <c r="F160" i="1"/>
  <c r="L59" i="1" s="1"/>
  <c r="Q59" i="1" s="1"/>
  <c r="F156" i="1"/>
  <c r="L55" i="1" s="1"/>
  <c r="Q55" i="1" s="1"/>
  <c r="F152" i="1"/>
  <c r="L51" i="1" s="1"/>
  <c r="Q51" i="1" s="1"/>
  <c r="F148" i="1"/>
  <c r="L47" i="1" s="1"/>
  <c r="G188" i="1"/>
  <c r="N87" i="1" s="1"/>
  <c r="S87" i="1" s="1"/>
  <c r="J203" i="1"/>
  <c r="O102" i="1" s="1"/>
  <c r="T102" i="1" s="1"/>
  <c r="I203" i="1"/>
  <c r="M102" i="1" s="1"/>
  <c r="R102" i="1" s="1"/>
  <c r="H203" i="1"/>
  <c r="J199" i="1"/>
  <c r="O98" i="1" s="1"/>
  <c r="T98" i="1" s="1"/>
  <c r="G199" i="1"/>
  <c r="N98" i="1" s="1"/>
  <c r="S98" i="1" s="1"/>
  <c r="H199" i="1"/>
  <c r="J195" i="1"/>
  <c r="O94" i="1" s="1"/>
  <c r="T94" i="1" s="1"/>
  <c r="G195" i="1"/>
  <c r="N94" i="1" s="1"/>
  <c r="S94" i="1" s="1"/>
  <c r="H195" i="1"/>
  <c r="J191" i="1"/>
  <c r="O90" i="1" s="1"/>
  <c r="T90" i="1" s="1"/>
  <c r="I191" i="1"/>
  <c r="M90" i="1" s="1"/>
  <c r="R90" i="1" s="1"/>
  <c r="G191" i="1"/>
  <c r="N90" i="1" s="1"/>
  <c r="S90" i="1" s="1"/>
  <c r="H191" i="1"/>
  <c r="K191" i="1" s="1"/>
  <c r="J187" i="1"/>
  <c r="O86" i="1" s="1"/>
  <c r="T86" i="1" s="1"/>
  <c r="G187" i="1"/>
  <c r="N86" i="1" s="1"/>
  <c r="S86" i="1" s="1"/>
  <c r="I187" i="1"/>
  <c r="M86" i="1" s="1"/>
  <c r="R86" i="1" s="1"/>
  <c r="H187" i="1"/>
  <c r="K187" i="1" s="1"/>
  <c r="J183" i="1"/>
  <c r="O82" i="1" s="1"/>
  <c r="T82" i="1" s="1"/>
  <c r="G183" i="1"/>
  <c r="N82" i="1" s="1"/>
  <c r="S82" i="1" s="1"/>
  <c r="H183" i="1"/>
  <c r="K183" i="1" s="1"/>
  <c r="J179" i="1"/>
  <c r="O78" i="1" s="1"/>
  <c r="T78" i="1" s="1"/>
  <c r="I179" i="1"/>
  <c r="M78" i="1" s="1"/>
  <c r="R78" i="1" s="1"/>
  <c r="G179" i="1"/>
  <c r="N78" i="1" s="1"/>
  <c r="S78" i="1" s="1"/>
  <c r="H179" i="1"/>
  <c r="J175" i="1"/>
  <c r="O74" i="1" s="1"/>
  <c r="T74" i="1" s="1"/>
  <c r="G175" i="1"/>
  <c r="N74" i="1" s="1"/>
  <c r="S74" i="1" s="1"/>
  <c r="H175" i="1"/>
  <c r="J171" i="1"/>
  <c r="O70" i="1" s="1"/>
  <c r="T70" i="1" s="1"/>
  <c r="I171" i="1"/>
  <c r="M70" i="1" s="1"/>
  <c r="R70" i="1" s="1"/>
  <c r="G171" i="1"/>
  <c r="N70" i="1" s="1"/>
  <c r="S70" i="1" s="1"/>
  <c r="H171" i="1"/>
  <c r="K171" i="1" s="1"/>
  <c r="J167" i="1"/>
  <c r="O66" i="1" s="1"/>
  <c r="T66" i="1" s="1"/>
  <c r="G167" i="1"/>
  <c r="N66" i="1" s="1"/>
  <c r="S66" i="1" s="1"/>
  <c r="H167" i="1"/>
  <c r="K167" i="1" s="1"/>
  <c r="J163" i="1"/>
  <c r="O62" i="1" s="1"/>
  <c r="T62" i="1" s="1"/>
  <c r="I163" i="1"/>
  <c r="M62" i="1" s="1"/>
  <c r="R62" i="1" s="1"/>
  <c r="G163" i="1"/>
  <c r="N62" i="1" s="1"/>
  <c r="S62" i="1" s="1"/>
  <c r="H163" i="1"/>
  <c r="J159" i="1"/>
  <c r="O58" i="1" s="1"/>
  <c r="T58" i="1" s="1"/>
  <c r="G159" i="1"/>
  <c r="N58" i="1" s="1"/>
  <c r="S58" i="1" s="1"/>
  <c r="H159" i="1"/>
  <c r="J155" i="1"/>
  <c r="O54" i="1" s="1"/>
  <c r="T54" i="1" s="1"/>
  <c r="I155" i="1"/>
  <c r="M54" i="1" s="1"/>
  <c r="G155" i="1"/>
  <c r="N54" i="1" s="1"/>
  <c r="S54" i="1" s="1"/>
  <c r="H155" i="1"/>
  <c r="K155" i="1" s="1"/>
  <c r="J151" i="1"/>
  <c r="O50" i="1" s="1"/>
  <c r="T50" i="1" s="1"/>
  <c r="G151" i="1"/>
  <c r="N50" i="1" s="1"/>
  <c r="H151" i="1"/>
  <c r="K151" i="1" s="1"/>
  <c r="E195" i="1"/>
  <c r="K195" i="1" s="1"/>
  <c r="E179" i="1"/>
  <c r="E163" i="1"/>
  <c r="F203" i="1"/>
  <c r="L102" i="1" s="1"/>
  <c r="Q102" i="1" s="1"/>
  <c r="F199" i="1"/>
  <c r="L98" i="1" s="1"/>
  <c r="Q98" i="1" s="1"/>
  <c r="F195" i="1"/>
  <c r="L94" i="1" s="1"/>
  <c r="Q94" i="1" s="1"/>
  <c r="CP3" i="6" s="1"/>
  <c r="CP5" i="6" s="1"/>
  <c r="F191" i="1"/>
  <c r="L90" i="1" s="1"/>
  <c r="F187" i="1"/>
  <c r="L86" i="1" s="1"/>
  <c r="Q86" i="1" s="1"/>
  <c r="F183" i="1"/>
  <c r="L82" i="1" s="1"/>
  <c r="Q82" i="1" s="1"/>
  <c r="F179" i="1"/>
  <c r="L78" i="1" s="1"/>
  <c r="Q78" i="1" s="1"/>
  <c r="BZ3" i="6" s="1"/>
  <c r="F175" i="1"/>
  <c r="L74" i="1" s="1"/>
  <c r="Q74" i="1" s="1"/>
  <c r="F171" i="1"/>
  <c r="L70" i="1" s="1"/>
  <c r="Q70" i="1" s="1"/>
  <c r="F167" i="1"/>
  <c r="L66" i="1" s="1"/>
  <c r="Q66" i="1" s="1"/>
  <c r="F163" i="1"/>
  <c r="L62" i="1" s="1"/>
  <c r="Q62" i="1" s="1"/>
  <c r="BJ3" i="6" s="1"/>
  <c r="F159" i="1"/>
  <c r="L58" i="1" s="1"/>
  <c r="F155" i="1"/>
  <c r="L54" i="1" s="1"/>
  <c r="Q54" i="1" s="1"/>
  <c r="F151" i="1"/>
  <c r="L50" i="1" s="1"/>
  <c r="Q50" i="1" s="1"/>
  <c r="G192" i="1"/>
  <c r="N91" i="1" s="1"/>
  <c r="S91" i="1" s="1"/>
  <c r="G176" i="1"/>
  <c r="N75" i="1" s="1"/>
  <c r="H196" i="1"/>
  <c r="H188" i="1"/>
  <c r="H180" i="1"/>
  <c r="H172" i="1"/>
  <c r="H164" i="1"/>
  <c r="H156" i="1"/>
  <c r="H148" i="1"/>
  <c r="I183" i="1"/>
  <c r="M82" i="1" s="1"/>
  <c r="I167" i="1"/>
  <c r="M66" i="1" s="1"/>
  <c r="R66" i="1" s="1"/>
  <c r="I151" i="1"/>
  <c r="M50" i="1" s="1"/>
  <c r="R50" i="1" s="1"/>
  <c r="AT2" i="3"/>
  <c r="AS2" i="3"/>
  <c r="AR2" i="3"/>
  <c r="AQ2" i="3"/>
  <c r="AP2" i="3"/>
  <c r="AO2" i="3"/>
  <c r="AN2" i="3"/>
  <c r="AM2" i="3"/>
  <c r="AL2" i="3"/>
  <c r="AK2" i="3"/>
  <c r="AJ2" i="3"/>
  <c r="AI2" i="3"/>
  <c r="AH2" i="3"/>
  <c r="AG2" i="3"/>
  <c r="AF2" i="3"/>
  <c r="AE2" i="3"/>
  <c r="AD2" i="3"/>
  <c r="AC2" i="3"/>
  <c r="AB2" i="3"/>
  <c r="AA2" i="3"/>
  <c r="Z2" i="3"/>
  <c r="Y2" i="3"/>
  <c r="X2" i="3"/>
  <c r="W2" i="3"/>
  <c r="V2" i="3"/>
  <c r="U2" i="3"/>
  <c r="K149" i="1" l="1"/>
  <c r="K201" i="1"/>
  <c r="K159" i="1"/>
  <c r="K200" i="1"/>
  <c r="AX8" i="3"/>
  <c r="AX8" i="6"/>
  <c r="BR7" i="3"/>
  <c r="BR7" i="6"/>
  <c r="BZ4" i="3"/>
  <c r="BZ4" i="6"/>
  <c r="BZ5" i="6" s="1"/>
  <c r="CH8" i="3"/>
  <c r="CH8" i="6"/>
  <c r="CE4" i="3"/>
  <c r="CE4" i="6"/>
  <c r="CU4" i="3"/>
  <c r="CU4" i="6"/>
  <c r="BP4" i="3"/>
  <c r="BP4" i="6"/>
  <c r="BX8" i="3"/>
  <c r="BX8" i="6"/>
  <c r="CF8" i="3"/>
  <c r="CF8" i="6"/>
  <c r="CR7" i="3"/>
  <c r="CR7" i="6"/>
  <c r="BE8" i="3"/>
  <c r="BE9" i="3" s="1"/>
  <c r="BE8" i="6"/>
  <c r="BM8" i="3"/>
  <c r="BM8" i="6"/>
  <c r="CC4" i="3"/>
  <c r="CC5" i="3" s="1"/>
  <c r="CC4" i="6"/>
  <c r="CS8" i="3"/>
  <c r="CS8" i="6"/>
  <c r="BM7" i="3"/>
  <c r="BM7" i="6"/>
  <c r="BN7" i="3"/>
  <c r="BN7" i="6"/>
  <c r="BV8" i="3"/>
  <c r="BV8" i="6"/>
  <c r="CT7" i="3"/>
  <c r="CT7" i="6"/>
  <c r="AU7" i="3"/>
  <c r="AU7" i="6"/>
  <c r="BC7" i="3"/>
  <c r="BC7" i="6"/>
  <c r="BK7" i="3"/>
  <c r="BK7" i="6"/>
  <c r="BW8" i="3"/>
  <c r="BW8" i="6"/>
  <c r="CM8" i="3"/>
  <c r="CM8" i="6"/>
  <c r="CK7" i="3"/>
  <c r="CK7" i="6"/>
  <c r="AZ7" i="3"/>
  <c r="AZ7" i="6"/>
  <c r="CJ7" i="3"/>
  <c r="CJ7" i="6"/>
  <c r="AW7" i="3"/>
  <c r="AW7" i="6"/>
  <c r="AW4" i="3"/>
  <c r="AW5" i="3" s="1"/>
  <c r="AW4" i="6"/>
  <c r="AW5" i="6" s="1"/>
  <c r="CO8" i="3"/>
  <c r="CO8" i="6"/>
  <c r="CW4" i="3"/>
  <c r="CW4" i="6"/>
  <c r="CU7" i="3"/>
  <c r="CU7" i="6"/>
  <c r="CV7" i="3"/>
  <c r="CV7" i="6"/>
  <c r="BB7" i="3"/>
  <c r="BB7" i="6"/>
  <c r="BF7" i="3"/>
  <c r="BF7" i="6"/>
  <c r="BJ4" i="3"/>
  <c r="BJ4" i="6"/>
  <c r="BJ5" i="6" s="1"/>
  <c r="BN8" i="3"/>
  <c r="BN8" i="6"/>
  <c r="BR8" i="3"/>
  <c r="BR8" i="6"/>
  <c r="CH4" i="3"/>
  <c r="CH4" i="6"/>
  <c r="CL7" i="3"/>
  <c r="CL7" i="6"/>
  <c r="CP7" i="3"/>
  <c r="CP7" i="6"/>
  <c r="CT8" i="3"/>
  <c r="CT8" i="6"/>
  <c r="CI7" i="3"/>
  <c r="CI9" i="3" s="1"/>
  <c r="CI7" i="6"/>
  <c r="AU8" i="3"/>
  <c r="AU8" i="6"/>
  <c r="AY8" i="3"/>
  <c r="AY8" i="6"/>
  <c r="BC8" i="3"/>
  <c r="BC8" i="6"/>
  <c r="BG8" i="3"/>
  <c r="BG8" i="6"/>
  <c r="BK8" i="3"/>
  <c r="BK8" i="6"/>
  <c r="BO8" i="3"/>
  <c r="BO8" i="6"/>
  <c r="BS8" i="3"/>
  <c r="BS8" i="6"/>
  <c r="BW4" i="3"/>
  <c r="BW4" i="6"/>
  <c r="CI8" i="3"/>
  <c r="CI8" i="6"/>
  <c r="CM4" i="3"/>
  <c r="CM4" i="6"/>
  <c r="AV8" i="3"/>
  <c r="AV8" i="6"/>
  <c r="AZ8" i="3"/>
  <c r="AZ9" i="3" s="1"/>
  <c r="AZ8" i="6"/>
  <c r="BD8" i="3"/>
  <c r="BD8" i="6"/>
  <c r="BH7" i="3"/>
  <c r="BH7" i="6"/>
  <c r="BP7" i="3"/>
  <c r="BP7" i="6"/>
  <c r="BT7" i="3"/>
  <c r="BT7" i="6"/>
  <c r="BA4" i="3"/>
  <c r="BA4" i="6"/>
  <c r="BI8" i="3"/>
  <c r="BI8" i="6"/>
  <c r="BQ7" i="3"/>
  <c r="BQ7" i="6"/>
  <c r="CO4" i="3"/>
  <c r="CO4" i="6"/>
  <c r="CW7" i="3"/>
  <c r="CW7" i="6"/>
  <c r="CT4" i="3"/>
  <c r="CT4" i="6"/>
  <c r="CC5" i="6"/>
  <c r="BE9" i="6"/>
  <c r="CM7" i="3"/>
  <c r="CM9" i="3" s="1"/>
  <c r="CM7" i="6"/>
  <c r="CM9" i="6" s="1"/>
  <c r="BB8" i="3"/>
  <c r="BB8" i="6"/>
  <c r="BV7" i="3"/>
  <c r="BV9" i="3" s="1"/>
  <c r="BV7" i="6"/>
  <c r="CD8" i="3"/>
  <c r="CD8" i="6"/>
  <c r="CL8" i="3"/>
  <c r="CL9" i="3" s="1"/>
  <c r="CL8" i="6"/>
  <c r="CX4" i="3"/>
  <c r="CX4" i="6"/>
  <c r="CA8" i="3"/>
  <c r="CA9" i="3" s="1"/>
  <c r="CA8" i="6"/>
  <c r="CA9" i="6" s="1"/>
  <c r="CQ8" i="3"/>
  <c r="CQ9" i="3" s="1"/>
  <c r="CQ8" i="6"/>
  <c r="CQ9" i="6" s="1"/>
  <c r="BU7" i="3"/>
  <c r="BU7" i="6"/>
  <c r="BH4" i="3"/>
  <c r="BH4" i="6"/>
  <c r="BL4" i="3"/>
  <c r="BL4" i="6"/>
  <c r="BT8" i="3"/>
  <c r="BT8" i="6"/>
  <c r="CB7" i="3"/>
  <c r="CB9" i="3" s="1"/>
  <c r="CB7" i="6"/>
  <c r="CB9" i="6" s="1"/>
  <c r="CJ8" i="3"/>
  <c r="CJ8" i="6"/>
  <c r="CN4" i="3"/>
  <c r="CN4" i="6"/>
  <c r="BQ8" i="3"/>
  <c r="BQ8" i="6"/>
  <c r="BY7" i="3"/>
  <c r="BY7" i="6"/>
  <c r="CG7" i="3"/>
  <c r="CG7" i="6"/>
  <c r="CO7" i="3"/>
  <c r="CO9" i="3" s="1"/>
  <c r="CO7" i="6"/>
  <c r="AX4" i="3"/>
  <c r="AX4" i="6"/>
  <c r="BJ7" i="3"/>
  <c r="BJ7" i="6"/>
  <c r="BR4" i="3"/>
  <c r="BR4" i="6"/>
  <c r="BZ8" i="3"/>
  <c r="BZ8" i="6"/>
  <c r="CX8" i="3"/>
  <c r="CX9" i="3" s="1"/>
  <c r="CX8" i="6"/>
  <c r="CX9" i="6" s="1"/>
  <c r="AY7" i="3"/>
  <c r="AY7" i="6"/>
  <c r="AY9" i="6" s="1"/>
  <c r="BG7" i="3"/>
  <c r="BG7" i="6"/>
  <c r="BO7" i="3"/>
  <c r="BO7" i="6"/>
  <c r="BO9" i="6" s="1"/>
  <c r="BS7" i="3"/>
  <c r="BS7" i="6"/>
  <c r="CA4" i="3"/>
  <c r="CA4" i="6"/>
  <c r="CQ4" i="3"/>
  <c r="CQ4" i="6"/>
  <c r="BX4" i="3"/>
  <c r="BX4" i="6"/>
  <c r="CN8" i="3"/>
  <c r="CN8" i="6"/>
  <c r="BA7" i="3"/>
  <c r="BA7" i="6"/>
  <c r="BU8" i="3"/>
  <c r="BU8" i="6"/>
  <c r="CG8" i="3"/>
  <c r="CG8" i="6"/>
  <c r="CS7" i="3"/>
  <c r="CS9" i="3" s="1"/>
  <c r="CS7" i="6"/>
  <c r="CR8" i="3"/>
  <c r="CR8" i="6"/>
  <c r="BN4" i="3"/>
  <c r="BN4" i="6"/>
  <c r="BF8" i="3"/>
  <c r="BF8" i="6"/>
  <c r="BJ8" i="3"/>
  <c r="BJ8" i="6"/>
  <c r="K175" i="1"/>
  <c r="BZ7" i="3"/>
  <c r="BZ7" i="6"/>
  <c r="CD7" i="3"/>
  <c r="CD9" i="3" s="1"/>
  <c r="CD7" i="6"/>
  <c r="CH7" i="3"/>
  <c r="CH9" i="3" s="1"/>
  <c r="CH7" i="6"/>
  <c r="CL4" i="3"/>
  <c r="CL4" i="6"/>
  <c r="CP8" i="3"/>
  <c r="CP8" i="6"/>
  <c r="AU4" i="3"/>
  <c r="AU4" i="6"/>
  <c r="BK4" i="3"/>
  <c r="BK4" i="6"/>
  <c r="CE8" i="3"/>
  <c r="CE8" i="6"/>
  <c r="BI4" i="3"/>
  <c r="BI4" i="6"/>
  <c r="AV4" i="3"/>
  <c r="AV5" i="3" s="1"/>
  <c r="AV4" i="6"/>
  <c r="AV5" i="6" s="1"/>
  <c r="AZ4" i="3"/>
  <c r="AZ4" i="6"/>
  <c r="AZ5" i="6" s="1"/>
  <c r="BD7" i="3"/>
  <c r="BD9" i="3" s="1"/>
  <c r="BD7" i="6"/>
  <c r="BH8" i="3"/>
  <c r="BH9" i="3" s="1"/>
  <c r="BH8" i="6"/>
  <c r="BL7" i="3"/>
  <c r="BL9" i="3" s="1"/>
  <c r="BL7" i="6"/>
  <c r="BL9" i="6" s="1"/>
  <c r="BP8" i="3"/>
  <c r="BP8" i="6"/>
  <c r="BX7" i="3"/>
  <c r="BX9" i="3" s="1"/>
  <c r="BX7" i="6"/>
  <c r="CF4" i="3"/>
  <c r="CF4" i="6"/>
  <c r="CN7" i="3"/>
  <c r="CN7" i="6"/>
  <c r="CV8" i="3"/>
  <c r="CV8" i="6"/>
  <c r="AW8" i="3"/>
  <c r="AW9" i="3" s="1"/>
  <c r="AW8" i="6"/>
  <c r="BA8" i="3"/>
  <c r="BA8" i="6"/>
  <c r="BI7" i="3"/>
  <c r="BI7" i="6"/>
  <c r="BQ4" i="3"/>
  <c r="BQ4" i="6"/>
  <c r="BU4" i="3"/>
  <c r="BU5" i="3" s="1"/>
  <c r="BU4" i="6"/>
  <c r="BU5" i="6" s="1"/>
  <c r="BY8" i="3"/>
  <c r="BY8" i="6"/>
  <c r="CC7" i="3"/>
  <c r="CC7" i="6"/>
  <c r="CG4" i="3"/>
  <c r="CG4" i="6"/>
  <c r="CW8" i="3"/>
  <c r="CW9" i="3" s="1"/>
  <c r="CW8" i="6"/>
  <c r="CE7" i="3"/>
  <c r="CE7" i="6"/>
  <c r="CF7" i="3"/>
  <c r="CF7" i="6"/>
  <c r="CV4" i="3"/>
  <c r="CV4" i="6"/>
  <c r="BO3" i="3"/>
  <c r="BO3" i="6"/>
  <c r="CU3" i="3"/>
  <c r="CU5" i="3" s="1"/>
  <c r="CU3" i="6"/>
  <c r="CW3" i="3"/>
  <c r="CW3" i="6"/>
  <c r="BN3" i="3"/>
  <c r="BN5" i="3" s="1"/>
  <c r="BN3" i="6"/>
  <c r="CT3" i="3"/>
  <c r="CT5" i="3" s="1"/>
  <c r="CT3" i="6"/>
  <c r="BS3" i="3"/>
  <c r="BS3" i="6"/>
  <c r="BX3" i="3"/>
  <c r="BX5" i="3" s="1"/>
  <c r="BX3" i="6"/>
  <c r="BE3" i="3"/>
  <c r="BE3" i="6"/>
  <c r="B3" i="6"/>
  <c r="B5" i="6" s="1"/>
  <c r="B3" i="3"/>
  <c r="BR3" i="3"/>
  <c r="BR3" i="6"/>
  <c r="CX3" i="3"/>
  <c r="CX5" i="3" s="1"/>
  <c r="CX11" i="3" s="1"/>
  <c r="CX3" i="6"/>
  <c r="BG3" i="3"/>
  <c r="BG3" i="6"/>
  <c r="BW3" i="3"/>
  <c r="BW3" i="6"/>
  <c r="CM3" i="3"/>
  <c r="CM3" i="6"/>
  <c r="BA3" i="3"/>
  <c r="BA3" i="6"/>
  <c r="CG3" i="3"/>
  <c r="CG5" i="3" s="1"/>
  <c r="CG3" i="6"/>
  <c r="CG5" i="6" s="1"/>
  <c r="CR3" i="3"/>
  <c r="CR3" i="6"/>
  <c r="AY3" i="3"/>
  <c r="AY3" i="6"/>
  <c r="CE3" i="3"/>
  <c r="CE3" i="6"/>
  <c r="BQ3" i="3"/>
  <c r="BQ5" i="3" s="1"/>
  <c r="BQ3" i="6"/>
  <c r="CB3" i="3"/>
  <c r="CB3" i="6"/>
  <c r="AX3" i="3"/>
  <c r="AX3" i="6"/>
  <c r="CD3" i="3"/>
  <c r="CD3" i="6"/>
  <c r="BC3" i="3"/>
  <c r="BC3" i="6"/>
  <c r="CI3" i="3"/>
  <c r="CI3" i="6"/>
  <c r="BY3" i="3"/>
  <c r="BY5" i="3" s="1"/>
  <c r="BY3" i="6"/>
  <c r="BY5" i="6" s="1"/>
  <c r="BB3" i="3"/>
  <c r="BB3" i="6"/>
  <c r="CH3" i="3"/>
  <c r="CH3" i="6"/>
  <c r="BV3" i="3"/>
  <c r="BV5" i="3" s="1"/>
  <c r="BV3" i="6"/>
  <c r="BV5" i="6" s="1"/>
  <c r="BL3" i="3"/>
  <c r="BL5" i="3" s="1"/>
  <c r="BL3" i="6"/>
  <c r="CK3" i="3"/>
  <c r="CK5" i="3" s="1"/>
  <c r="CK3" i="6"/>
  <c r="CK5" i="6" s="1"/>
  <c r="AU9" i="3"/>
  <c r="BK9" i="3"/>
  <c r="BI9" i="3"/>
  <c r="BB9" i="3"/>
  <c r="BZ9" i="3"/>
  <c r="P49" i="1"/>
  <c r="K179" i="1"/>
  <c r="BR9" i="3"/>
  <c r="K199" i="1"/>
  <c r="CG9" i="3"/>
  <c r="BM9" i="3"/>
  <c r="BA9" i="3"/>
  <c r="BQ9" i="3"/>
  <c r="P76" i="1"/>
  <c r="U52" i="1"/>
  <c r="AZ3" i="3"/>
  <c r="U94" i="1"/>
  <c r="CP3" i="3"/>
  <c r="CP5" i="3" s="1"/>
  <c r="U62" i="1"/>
  <c r="BJ3" i="3"/>
  <c r="BJ5" i="3" s="1"/>
  <c r="U78" i="1"/>
  <c r="BZ3" i="3"/>
  <c r="P98" i="1"/>
  <c r="P77" i="1"/>
  <c r="P70" i="1"/>
  <c r="K184" i="1"/>
  <c r="K185" i="1"/>
  <c r="U49" i="1"/>
  <c r="K162" i="1"/>
  <c r="K202" i="1"/>
  <c r="P74" i="1"/>
  <c r="K203" i="1"/>
  <c r="U73" i="1"/>
  <c r="P100" i="1"/>
  <c r="Q100" i="1"/>
  <c r="CV3" i="6" s="1"/>
  <c r="U64" i="1"/>
  <c r="P53" i="1"/>
  <c r="P85" i="1"/>
  <c r="P86" i="1"/>
  <c r="P83" i="1"/>
  <c r="U66" i="1"/>
  <c r="U98" i="1"/>
  <c r="U76" i="1"/>
  <c r="P48" i="1"/>
  <c r="S48" i="1"/>
  <c r="AV7" i="6" s="1"/>
  <c r="K165" i="1"/>
  <c r="P72" i="1"/>
  <c r="R72" i="1"/>
  <c r="BT4" i="6" s="1"/>
  <c r="BT5" i="6" s="1"/>
  <c r="P80" i="1"/>
  <c r="R80" i="1"/>
  <c r="CB4" i="6" s="1"/>
  <c r="P96" i="1"/>
  <c r="R96" i="1"/>
  <c r="U69" i="1"/>
  <c r="U101" i="1"/>
  <c r="K194" i="1"/>
  <c r="U96" i="1"/>
  <c r="P68" i="1"/>
  <c r="Q68" i="1"/>
  <c r="BP3" i="6" s="1"/>
  <c r="P93" i="1"/>
  <c r="Q93" i="1"/>
  <c r="CO3" i="6" s="1"/>
  <c r="P101" i="1"/>
  <c r="U70" i="1"/>
  <c r="U102" i="1"/>
  <c r="U91" i="1"/>
  <c r="P84" i="1"/>
  <c r="Q84" i="1"/>
  <c r="CF3" i="6" s="1"/>
  <c r="P88" i="1"/>
  <c r="R88" i="1"/>
  <c r="CJ4" i="6" s="1"/>
  <c r="CJ5" i="6" s="1"/>
  <c r="U77" i="1"/>
  <c r="K158" i="1"/>
  <c r="K166" i="1"/>
  <c r="K198" i="1"/>
  <c r="U83" i="1"/>
  <c r="P56" i="1"/>
  <c r="R56" i="1"/>
  <c r="BD4" i="6" s="1"/>
  <c r="BD5" i="6" s="1"/>
  <c r="P61" i="1"/>
  <c r="Q61" i="1"/>
  <c r="BI3" i="6" s="1"/>
  <c r="P69" i="1"/>
  <c r="P91" i="1"/>
  <c r="U86" i="1"/>
  <c r="P73" i="1"/>
  <c r="P64" i="1"/>
  <c r="P102" i="1"/>
  <c r="P66" i="1"/>
  <c r="P82" i="1"/>
  <c r="R82" i="1"/>
  <c r="CD4" i="6" s="1"/>
  <c r="P75" i="1"/>
  <c r="S75" i="1"/>
  <c r="BW7" i="6" s="1"/>
  <c r="P58" i="1"/>
  <c r="Q58" i="1"/>
  <c r="BF3" i="6" s="1"/>
  <c r="BF5" i="6" s="1"/>
  <c r="U74" i="1"/>
  <c r="P90" i="1"/>
  <c r="Q90" i="1"/>
  <c r="CL3" i="6" s="1"/>
  <c r="CL5" i="6" s="1"/>
  <c r="K163" i="1"/>
  <c r="P50" i="1"/>
  <c r="S50" i="1"/>
  <c r="AX7" i="6" s="1"/>
  <c r="AX9" i="6" s="1"/>
  <c r="P54" i="1"/>
  <c r="R54" i="1"/>
  <c r="BB4" i="6" s="1"/>
  <c r="P47" i="1"/>
  <c r="Q47" i="1"/>
  <c r="AU3" i="6" s="1"/>
  <c r="AU5" i="6" s="1"/>
  <c r="P63" i="1"/>
  <c r="Q63" i="1"/>
  <c r="BK3" i="6" s="1"/>
  <c r="P79" i="1"/>
  <c r="Q79" i="1"/>
  <c r="CA3" i="6" s="1"/>
  <c r="P95" i="1"/>
  <c r="Q95" i="1"/>
  <c r="CQ3" i="6" s="1"/>
  <c r="CQ5" i="6" s="1"/>
  <c r="P51" i="1"/>
  <c r="R51" i="1"/>
  <c r="AY4" i="6" s="1"/>
  <c r="P55" i="1"/>
  <c r="R55" i="1"/>
  <c r="BC4" i="6" s="1"/>
  <c r="P59" i="1"/>
  <c r="R59" i="1"/>
  <c r="BG4" i="6" s="1"/>
  <c r="P67" i="1"/>
  <c r="R67" i="1"/>
  <c r="BO4" i="6" s="1"/>
  <c r="P71" i="1"/>
  <c r="R71" i="1"/>
  <c r="BS4" i="6" s="1"/>
  <c r="P87" i="1"/>
  <c r="R87" i="1"/>
  <c r="CI4" i="6" s="1"/>
  <c r="P99" i="1"/>
  <c r="T99" i="1"/>
  <c r="CU8" i="6" s="1"/>
  <c r="P60" i="1"/>
  <c r="Q60" i="1"/>
  <c r="BH3" i="6" s="1"/>
  <c r="P92" i="1"/>
  <c r="Q92" i="1"/>
  <c r="CN3" i="6" s="1"/>
  <c r="U53" i="1"/>
  <c r="U85" i="1"/>
  <c r="P57" i="1"/>
  <c r="R57" i="1"/>
  <c r="BE4" i="6" s="1"/>
  <c r="P65" i="1"/>
  <c r="R65" i="1"/>
  <c r="BM4" i="6" s="1"/>
  <c r="BM5" i="6" s="1"/>
  <c r="K170" i="1"/>
  <c r="K174" i="1"/>
  <c r="K178" i="1"/>
  <c r="P81" i="1"/>
  <c r="T81" i="1"/>
  <c r="CC8" i="6" s="1"/>
  <c r="P89" i="1"/>
  <c r="T89" i="1"/>
  <c r="CK8" i="6" s="1"/>
  <c r="P97" i="1"/>
  <c r="R97" i="1"/>
  <c r="CS4" i="6" s="1"/>
  <c r="CS5" i="6" s="1"/>
  <c r="P62" i="1"/>
  <c r="P78" i="1"/>
  <c r="P94" i="1"/>
  <c r="K148" i="1"/>
  <c r="K156" i="1"/>
  <c r="K164" i="1"/>
  <c r="K172" i="1"/>
  <c r="K188" i="1"/>
  <c r="K173" i="1"/>
  <c r="K181" i="1"/>
  <c r="K189" i="1"/>
  <c r="K197" i="1"/>
  <c r="K182" i="1"/>
  <c r="K190" i="1"/>
  <c r="K150" i="1"/>
  <c r="K186" i="1"/>
  <c r="K157" i="1"/>
  <c r="K180" i="1"/>
  <c r="K196" i="1"/>
  <c r="P52" i="1"/>
  <c r="K154" i="1"/>
  <c r="C4" i="1"/>
  <c r="C5" i="1"/>
  <c r="E106" i="1" s="1"/>
  <c r="C6" i="1"/>
  <c r="E107" i="1" s="1"/>
  <c r="C7" i="1"/>
  <c r="C8" i="1"/>
  <c r="E109" i="1" s="1"/>
  <c r="C9" i="1"/>
  <c r="E117" i="1"/>
  <c r="E137" i="1"/>
  <c r="C3" i="1"/>
  <c r="J104" i="1" s="1"/>
  <c r="O3" i="1" s="1"/>
  <c r="T3" i="1" s="1"/>
  <c r="E146" i="1"/>
  <c r="E114" i="1"/>
  <c r="E115" i="1"/>
  <c r="E122" i="1"/>
  <c r="E123" i="1"/>
  <c r="E126" i="1"/>
  <c r="E130" i="1"/>
  <c r="E131" i="1"/>
  <c r="E138" i="1"/>
  <c r="E139" i="1"/>
  <c r="E142" i="1"/>
  <c r="T2" i="3"/>
  <c r="S2" i="3"/>
  <c r="R2" i="3"/>
  <c r="Q2" i="3"/>
  <c r="P2" i="3"/>
  <c r="O2" i="3"/>
  <c r="N2" i="3"/>
  <c r="M2" i="3"/>
  <c r="C2" i="3"/>
  <c r="BW5" i="6" l="1"/>
  <c r="CT5" i="6"/>
  <c r="CW5" i="6"/>
  <c r="BI9" i="6"/>
  <c r="BT9" i="3"/>
  <c r="BO9" i="3"/>
  <c r="AY9" i="3"/>
  <c r="CP9" i="3"/>
  <c r="CP11" i="3" s="1"/>
  <c r="BF9" i="3"/>
  <c r="CV9" i="3"/>
  <c r="CJ9" i="3"/>
  <c r="BC9" i="3"/>
  <c r="CT9" i="3"/>
  <c r="BX11" i="3"/>
  <c r="CS9" i="6"/>
  <c r="CS11" i="6" s="1"/>
  <c r="BG9" i="6"/>
  <c r="CN5" i="6"/>
  <c r="CA5" i="6"/>
  <c r="CA11" i="6" s="1"/>
  <c r="BW9" i="6"/>
  <c r="CO5" i="6"/>
  <c r="AZ5" i="3"/>
  <c r="AZ11" i="3" s="1"/>
  <c r="BL5" i="6"/>
  <c r="BL11" i="6" s="1"/>
  <c r="CH5" i="6"/>
  <c r="CM5" i="6"/>
  <c r="CM11" i="6" s="1"/>
  <c r="BL11" i="3"/>
  <c r="BC5" i="6"/>
  <c r="AX5" i="6"/>
  <c r="AX11" i="6" s="1"/>
  <c r="BR5" i="6"/>
  <c r="BN5" i="6"/>
  <c r="CU5" i="6"/>
  <c r="CE9" i="6"/>
  <c r="CH9" i="6"/>
  <c r="CH11" i="6" s="1"/>
  <c r="BZ9" i="6"/>
  <c r="BJ9" i="3"/>
  <c r="BJ11" i="3" s="1"/>
  <c r="CN9" i="3"/>
  <c r="BS9" i="3"/>
  <c r="BG9" i="3"/>
  <c r="BR5" i="3"/>
  <c r="BR11" i="3" s="1"/>
  <c r="CW9" i="6"/>
  <c r="BQ9" i="6"/>
  <c r="CL9" i="6"/>
  <c r="AW9" i="6"/>
  <c r="AZ9" i="6"/>
  <c r="AZ11" i="6" s="1"/>
  <c r="CE9" i="3"/>
  <c r="BJ9" i="6"/>
  <c r="BJ11" i="6" s="1"/>
  <c r="BP9" i="3"/>
  <c r="BM9" i="6"/>
  <c r="BM11" i="6" s="1"/>
  <c r="BZ11" i="6"/>
  <c r="BN9" i="3"/>
  <c r="BN11" i="3" s="1"/>
  <c r="CN9" i="6"/>
  <c r="CN11" i="6" s="1"/>
  <c r="BX9" i="6"/>
  <c r="BY9" i="3"/>
  <c r="BY11" i="3" s="1"/>
  <c r="BV11" i="3"/>
  <c r="CF9" i="3"/>
  <c r="CR4" i="3"/>
  <c r="CR5" i="3" s="1"/>
  <c r="CR4" i="6"/>
  <c r="BQ5" i="6"/>
  <c r="AY5" i="6"/>
  <c r="AY11" i="6" s="1"/>
  <c r="BG5" i="6"/>
  <c r="BE5" i="6"/>
  <c r="BE11" i="6" s="1"/>
  <c r="BS5" i="6"/>
  <c r="BU9" i="3"/>
  <c r="BU11" i="3" s="1"/>
  <c r="BP9" i="6"/>
  <c r="CV5" i="6"/>
  <c r="CH5" i="3"/>
  <c r="CH11" i="3" s="1"/>
  <c r="CM5" i="3"/>
  <c r="CM11" i="3" s="1"/>
  <c r="BA9" i="6"/>
  <c r="CG9" i="6"/>
  <c r="CG11" i="6" s="1"/>
  <c r="BB9" i="6"/>
  <c r="BK9" i="6"/>
  <c r="BK5" i="6"/>
  <c r="CF5" i="6"/>
  <c r="BP5" i="6"/>
  <c r="BZ5" i="3"/>
  <c r="BZ11" i="3" s="1"/>
  <c r="BB5" i="6"/>
  <c r="CI5" i="6"/>
  <c r="CD5" i="6"/>
  <c r="CB5" i="6"/>
  <c r="CB11" i="6" s="1"/>
  <c r="CE5" i="6"/>
  <c r="CR5" i="6"/>
  <c r="BA5" i="6"/>
  <c r="BW11" i="6"/>
  <c r="CX5" i="6"/>
  <c r="CX11" i="6" s="1"/>
  <c r="BX5" i="6"/>
  <c r="BO5" i="6"/>
  <c r="BO11" i="6" s="1"/>
  <c r="CF9" i="6"/>
  <c r="CC9" i="6"/>
  <c r="CC11" i="6" s="1"/>
  <c r="BD9" i="6"/>
  <c r="BD11" i="6" s="1"/>
  <c r="CD9" i="6"/>
  <c r="AW11" i="6"/>
  <c r="BT9" i="6"/>
  <c r="BT11" i="6" s="1"/>
  <c r="BH9" i="6"/>
  <c r="CR9" i="6"/>
  <c r="BR9" i="6"/>
  <c r="AW11" i="3"/>
  <c r="AX5" i="3"/>
  <c r="CU9" i="6"/>
  <c r="CU11" i="6" s="1"/>
  <c r="AU9" i="6"/>
  <c r="AU11" i="6" s="1"/>
  <c r="BH5" i="6"/>
  <c r="CQ11" i="6"/>
  <c r="C8" i="3"/>
  <c r="C8" i="6"/>
  <c r="CL11" i="6"/>
  <c r="BI5" i="6"/>
  <c r="AV9" i="6"/>
  <c r="AV11" i="6" s="1"/>
  <c r="CE5" i="3"/>
  <c r="BA5" i="3"/>
  <c r="BA11" i="3" s="1"/>
  <c r="BW5" i="3"/>
  <c r="CW5" i="3"/>
  <c r="CW11" i="3" s="1"/>
  <c r="BS9" i="6"/>
  <c r="CO9" i="6"/>
  <c r="BY9" i="6"/>
  <c r="BY11" i="6" s="1"/>
  <c r="BU9" i="6"/>
  <c r="BU11" i="6" s="1"/>
  <c r="BV9" i="6"/>
  <c r="BV11" i="6" s="1"/>
  <c r="CI9" i="6"/>
  <c r="CP9" i="6"/>
  <c r="CP11" i="6" s="1"/>
  <c r="BF9" i="6"/>
  <c r="BF11" i="6" s="1"/>
  <c r="CV9" i="6"/>
  <c r="CJ9" i="6"/>
  <c r="CJ11" i="6" s="1"/>
  <c r="CK9" i="6"/>
  <c r="CK11" i="6" s="1"/>
  <c r="BC9" i="6"/>
  <c r="BC11" i="6" s="1"/>
  <c r="CT9" i="6"/>
  <c r="CT11" i="6" s="1"/>
  <c r="BN9" i="6"/>
  <c r="BN11" i="6" s="1"/>
  <c r="CR9" i="3"/>
  <c r="BQ11" i="3"/>
  <c r="CT11" i="3"/>
  <c r="CG11" i="3"/>
  <c r="F104" i="1"/>
  <c r="L3" i="1" s="1"/>
  <c r="Q3" i="1" s="1"/>
  <c r="C3" i="6" s="1"/>
  <c r="G104" i="1"/>
  <c r="N3" i="1" s="1"/>
  <c r="S3" i="1" s="1"/>
  <c r="I104" i="1"/>
  <c r="M3" i="1" s="1"/>
  <c r="E104" i="1"/>
  <c r="H104" i="1"/>
  <c r="U89" i="1"/>
  <c r="CK8" i="3"/>
  <c r="CK9" i="3" s="1"/>
  <c r="CK11" i="3" s="1"/>
  <c r="U81" i="1"/>
  <c r="CC8" i="3"/>
  <c r="CC9" i="3" s="1"/>
  <c r="CC11" i="3" s="1"/>
  <c r="U99" i="1"/>
  <c r="CU8" i="3"/>
  <c r="CU9" i="3" s="1"/>
  <c r="CU11" i="3" s="1"/>
  <c r="U57" i="1"/>
  <c r="BE4" i="3"/>
  <c r="BE5" i="3" s="1"/>
  <c r="BE11" i="3" s="1"/>
  <c r="U51" i="1"/>
  <c r="AY4" i="3"/>
  <c r="AY5" i="3" s="1"/>
  <c r="U88" i="1"/>
  <c r="CJ4" i="3"/>
  <c r="CJ5" i="3" s="1"/>
  <c r="U71" i="1"/>
  <c r="BS4" i="3"/>
  <c r="BS5" i="3" s="1"/>
  <c r="U72" i="1"/>
  <c r="BT4" i="3"/>
  <c r="BT5" i="3" s="1"/>
  <c r="BT11" i="3" s="1"/>
  <c r="U97" i="1"/>
  <c r="CS4" i="3"/>
  <c r="CS5" i="3" s="1"/>
  <c r="CS11" i="3" s="1"/>
  <c r="U56" i="1"/>
  <c r="BD4" i="3"/>
  <c r="BD5" i="3" s="1"/>
  <c r="BD11" i="3" s="1"/>
  <c r="U59" i="1"/>
  <c r="BG4" i="3"/>
  <c r="BG5" i="3" s="1"/>
  <c r="BG11" i="3" s="1"/>
  <c r="U65" i="1"/>
  <c r="BM4" i="3"/>
  <c r="BM5" i="3" s="1"/>
  <c r="BM11" i="3" s="1"/>
  <c r="U87" i="1"/>
  <c r="CI4" i="3"/>
  <c r="CI5" i="3" s="1"/>
  <c r="CI11" i="3" s="1"/>
  <c r="U67" i="1"/>
  <c r="BO4" i="3"/>
  <c r="BO5" i="3" s="1"/>
  <c r="BO11" i="3" s="1"/>
  <c r="U55" i="1"/>
  <c r="BC4" i="3"/>
  <c r="BC5" i="3" s="1"/>
  <c r="U54" i="1"/>
  <c r="BB4" i="3"/>
  <c r="BB5" i="3" s="1"/>
  <c r="BB11" i="3" s="1"/>
  <c r="U82" i="1"/>
  <c r="CD4" i="3"/>
  <c r="CD5" i="3" s="1"/>
  <c r="CD11" i="3" s="1"/>
  <c r="U80" i="1"/>
  <c r="CB4" i="3"/>
  <c r="CB5" i="3" s="1"/>
  <c r="CB11" i="3" s="1"/>
  <c r="U48" i="1"/>
  <c r="AV7" i="3"/>
  <c r="AV9" i="3" s="1"/>
  <c r="AV11" i="3" s="1"/>
  <c r="U50" i="1"/>
  <c r="AX7" i="3"/>
  <c r="AX9" i="3" s="1"/>
  <c r="U75" i="1"/>
  <c r="BW7" i="3"/>
  <c r="BW9" i="3" s="1"/>
  <c r="U63" i="1"/>
  <c r="BK3" i="3"/>
  <c r="BK5" i="3" s="1"/>
  <c r="BK11" i="3" s="1"/>
  <c r="U92" i="1"/>
  <c r="CN3" i="3"/>
  <c r="CN5" i="3" s="1"/>
  <c r="U79" i="1"/>
  <c r="CA3" i="3"/>
  <c r="CA5" i="3" s="1"/>
  <c r="CA11" i="3" s="1"/>
  <c r="U47" i="1"/>
  <c r="AU3" i="3"/>
  <c r="AU5" i="3" s="1"/>
  <c r="AU11" i="3" s="1"/>
  <c r="U93" i="1"/>
  <c r="CO3" i="3"/>
  <c r="CO5" i="3" s="1"/>
  <c r="CO11" i="3" s="1"/>
  <c r="U60" i="1"/>
  <c r="BH3" i="3"/>
  <c r="BH5" i="3" s="1"/>
  <c r="BH11" i="3" s="1"/>
  <c r="U95" i="1"/>
  <c r="CQ3" i="3"/>
  <c r="CQ5" i="3" s="1"/>
  <c r="CQ11" i="3" s="1"/>
  <c r="U58" i="1"/>
  <c r="BF3" i="3"/>
  <c r="BF5" i="3" s="1"/>
  <c r="BF11" i="3" s="1"/>
  <c r="U84" i="1"/>
  <c r="CF3" i="3"/>
  <c r="CF5" i="3" s="1"/>
  <c r="U68" i="1"/>
  <c r="BP3" i="3"/>
  <c r="BP5" i="3" s="1"/>
  <c r="U90" i="1"/>
  <c r="CL3" i="3"/>
  <c r="CL5" i="3" s="1"/>
  <c r="CL11" i="3" s="1"/>
  <c r="U61" i="1"/>
  <c r="BI3" i="3"/>
  <c r="BI5" i="3" s="1"/>
  <c r="BI11" i="3" s="1"/>
  <c r="U100" i="1"/>
  <c r="CV3" i="3"/>
  <c r="CV5" i="3" s="1"/>
  <c r="CV11" i="3" s="1"/>
  <c r="J147" i="1"/>
  <c r="O46" i="1" s="1"/>
  <c r="I147" i="1"/>
  <c r="M46" i="1" s="1"/>
  <c r="G147" i="1"/>
  <c r="N46" i="1" s="1"/>
  <c r="H147" i="1"/>
  <c r="F147" i="1"/>
  <c r="L46" i="1" s="1"/>
  <c r="J143" i="1"/>
  <c r="O42" i="1" s="1"/>
  <c r="T42" i="1" s="1"/>
  <c r="G143" i="1"/>
  <c r="N42" i="1" s="1"/>
  <c r="S42" i="1" s="1"/>
  <c r="F143" i="1"/>
  <c r="L42" i="1" s="1"/>
  <c r="Q42" i="1" s="1"/>
  <c r="AP3" i="6" s="1"/>
  <c r="I143" i="1"/>
  <c r="M42" i="1" s="1"/>
  <c r="R42" i="1" s="1"/>
  <c r="H143" i="1"/>
  <c r="J139" i="1"/>
  <c r="O38" i="1" s="1"/>
  <c r="T38" i="1" s="1"/>
  <c r="I139" i="1"/>
  <c r="M38" i="1" s="1"/>
  <c r="R38" i="1" s="1"/>
  <c r="G139" i="1"/>
  <c r="N38" i="1" s="1"/>
  <c r="S38" i="1" s="1"/>
  <c r="F139" i="1"/>
  <c r="L38" i="1" s="1"/>
  <c r="Q38" i="1" s="1"/>
  <c r="AL3" i="6" s="1"/>
  <c r="H139" i="1"/>
  <c r="K139" i="1" s="1"/>
  <c r="J131" i="1"/>
  <c r="O30" i="1" s="1"/>
  <c r="T30" i="1" s="1"/>
  <c r="I131" i="1"/>
  <c r="M30" i="1" s="1"/>
  <c r="R30" i="1" s="1"/>
  <c r="G131" i="1"/>
  <c r="N30" i="1" s="1"/>
  <c r="S30" i="1" s="1"/>
  <c r="H131" i="1"/>
  <c r="K131" i="1" s="1"/>
  <c r="F131" i="1"/>
  <c r="L30" i="1" s="1"/>
  <c r="J127" i="1"/>
  <c r="O26" i="1" s="1"/>
  <c r="T26" i="1" s="1"/>
  <c r="G127" i="1"/>
  <c r="N26" i="1" s="1"/>
  <c r="S26" i="1" s="1"/>
  <c r="H127" i="1"/>
  <c r="F127" i="1"/>
  <c r="L26" i="1" s="1"/>
  <c r="Q26" i="1" s="1"/>
  <c r="Z3" i="6" s="1"/>
  <c r="I127" i="1"/>
  <c r="M26" i="1" s="1"/>
  <c r="R26" i="1" s="1"/>
  <c r="J119" i="1"/>
  <c r="O18" i="1" s="1"/>
  <c r="T18" i="1" s="1"/>
  <c r="H119" i="1"/>
  <c r="G119" i="1"/>
  <c r="N18" i="1" s="1"/>
  <c r="S18" i="1" s="1"/>
  <c r="I119" i="1"/>
  <c r="M18" i="1" s="1"/>
  <c r="F119" i="1"/>
  <c r="L18" i="1" s="1"/>
  <c r="J111" i="1"/>
  <c r="O10" i="1" s="1"/>
  <c r="T10" i="1" s="1"/>
  <c r="G111" i="1"/>
  <c r="N10" i="1" s="1"/>
  <c r="S10" i="1" s="1"/>
  <c r="F111" i="1"/>
  <c r="L10" i="1" s="1"/>
  <c r="Q10" i="1" s="1"/>
  <c r="J3" i="6" s="1"/>
  <c r="I111" i="1"/>
  <c r="M10" i="1" s="1"/>
  <c r="R10" i="1" s="1"/>
  <c r="H111" i="1"/>
  <c r="J107" i="1"/>
  <c r="O6" i="1" s="1"/>
  <c r="T6" i="1" s="1"/>
  <c r="I107" i="1"/>
  <c r="M6" i="1" s="1"/>
  <c r="R6" i="1" s="1"/>
  <c r="G107" i="1"/>
  <c r="N6" i="1" s="1"/>
  <c r="S6" i="1" s="1"/>
  <c r="F107" i="1"/>
  <c r="L6" i="1" s="1"/>
  <c r="Q6" i="1" s="1"/>
  <c r="F3" i="6" s="1"/>
  <c r="H107" i="1"/>
  <c r="H146" i="1"/>
  <c r="G146" i="1"/>
  <c r="N45" i="1" s="1"/>
  <c r="S45" i="1" s="1"/>
  <c r="J146" i="1"/>
  <c r="O45" i="1" s="1"/>
  <c r="F146" i="1"/>
  <c r="L45" i="1" s="1"/>
  <c r="I146" i="1"/>
  <c r="M45" i="1" s="1"/>
  <c r="R45" i="1" s="1"/>
  <c r="J142" i="1"/>
  <c r="O41" i="1" s="1"/>
  <c r="T41" i="1" s="1"/>
  <c r="I142" i="1"/>
  <c r="M41" i="1" s="1"/>
  <c r="R41" i="1" s="1"/>
  <c r="H142" i="1"/>
  <c r="K142" i="1" s="1"/>
  <c r="G142" i="1"/>
  <c r="N41" i="1" s="1"/>
  <c r="S41" i="1" s="1"/>
  <c r="F142" i="1"/>
  <c r="L41" i="1" s="1"/>
  <c r="J138" i="1"/>
  <c r="O37" i="1" s="1"/>
  <c r="T37" i="1" s="1"/>
  <c r="H138" i="1"/>
  <c r="K138" i="1" s="1"/>
  <c r="I138" i="1"/>
  <c r="M37" i="1" s="1"/>
  <c r="R37" i="1" s="1"/>
  <c r="G138" i="1"/>
  <c r="N37" i="1" s="1"/>
  <c r="S37" i="1" s="1"/>
  <c r="F138" i="1"/>
  <c r="L37" i="1" s="1"/>
  <c r="J134" i="1"/>
  <c r="O33" i="1" s="1"/>
  <c r="T33" i="1" s="1"/>
  <c r="I134" i="1"/>
  <c r="M33" i="1" s="1"/>
  <c r="H134" i="1"/>
  <c r="G134" i="1"/>
  <c r="N33" i="1" s="1"/>
  <c r="S33" i="1" s="1"/>
  <c r="F134" i="1"/>
  <c r="L33" i="1" s="1"/>
  <c r="Q33" i="1" s="1"/>
  <c r="AG3" i="6" s="1"/>
  <c r="H130" i="1"/>
  <c r="K130" i="1" s="1"/>
  <c r="G130" i="1"/>
  <c r="N29" i="1" s="1"/>
  <c r="S29" i="1" s="1"/>
  <c r="J130" i="1"/>
  <c r="O29" i="1" s="1"/>
  <c r="I130" i="1"/>
  <c r="M29" i="1" s="1"/>
  <c r="R29" i="1" s="1"/>
  <c r="F130" i="1"/>
  <c r="L29" i="1" s="1"/>
  <c r="J126" i="1"/>
  <c r="O25" i="1" s="1"/>
  <c r="T25" i="1" s="1"/>
  <c r="I126" i="1"/>
  <c r="M25" i="1" s="1"/>
  <c r="H126" i="1"/>
  <c r="K126" i="1" s="1"/>
  <c r="G126" i="1"/>
  <c r="N25" i="1" s="1"/>
  <c r="S25" i="1" s="1"/>
  <c r="F126" i="1"/>
  <c r="L25" i="1" s="1"/>
  <c r="J122" i="1"/>
  <c r="O21" i="1" s="1"/>
  <c r="T21" i="1" s="1"/>
  <c r="H122" i="1"/>
  <c r="K122" i="1" s="1"/>
  <c r="I122" i="1"/>
  <c r="M21" i="1" s="1"/>
  <c r="R21" i="1" s="1"/>
  <c r="G122" i="1"/>
  <c r="N21" i="1" s="1"/>
  <c r="S21" i="1" s="1"/>
  <c r="F122" i="1"/>
  <c r="L21" i="1" s="1"/>
  <c r="Q21" i="1" s="1"/>
  <c r="U3" i="6" s="1"/>
  <c r="J118" i="1"/>
  <c r="O17" i="1" s="1"/>
  <c r="T17" i="1" s="1"/>
  <c r="I118" i="1"/>
  <c r="M17" i="1" s="1"/>
  <c r="H118" i="1"/>
  <c r="G118" i="1"/>
  <c r="N17" i="1" s="1"/>
  <c r="S17" i="1" s="1"/>
  <c r="F118" i="1"/>
  <c r="L17" i="1" s="1"/>
  <c r="Q17" i="1" s="1"/>
  <c r="Q3" i="6" s="1"/>
  <c r="H114" i="1"/>
  <c r="K114" i="1" s="1"/>
  <c r="G114" i="1"/>
  <c r="N13" i="1" s="1"/>
  <c r="S13" i="1" s="1"/>
  <c r="J114" i="1"/>
  <c r="O13" i="1" s="1"/>
  <c r="I114" i="1"/>
  <c r="M13" i="1" s="1"/>
  <c r="R13" i="1" s="1"/>
  <c r="F114" i="1"/>
  <c r="L13" i="1" s="1"/>
  <c r="J110" i="1"/>
  <c r="O9" i="1" s="1"/>
  <c r="T9" i="1" s="1"/>
  <c r="I110" i="1"/>
  <c r="M9" i="1" s="1"/>
  <c r="R9" i="1" s="1"/>
  <c r="H110" i="1"/>
  <c r="G110" i="1"/>
  <c r="N9" i="1" s="1"/>
  <c r="F110" i="1"/>
  <c r="L9" i="1" s="1"/>
  <c r="Q9" i="1" s="1"/>
  <c r="I3" i="6" s="1"/>
  <c r="J106" i="1"/>
  <c r="O5" i="1" s="1"/>
  <c r="T5" i="1" s="1"/>
  <c r="H106" i="1"/>
  <c r="K106" i="1" s="1"/>
  <c r="I106" i="1"/>
  <c r="M5" i="1" s="1"/>
  <c r="R5" i="1" s="1"/>
  <c r="G106" i="1"/>
  <c r="N5" i="1" s="1"/>
  <c r="F106" i="1"/>
  <c r="L5" i="1" s="1"/>
  <c r="Q5" i="1" s="1"/>
  <c r="E3" i="6" s="1"/>
  <c r="K107" i="1"/>
  <c r="J135" i="1"/>
  <c r="O34" i="1" s="1"/>
  <c r="T34" i="1" s="1"/>
  <c r="H135" i="1"/>
  <c r="G135" i="1"/>
  <c r="N34" i="1" s="1"/>
  <c r="S34" i="1" s="1"/>
  <c r="I135" i="1"/>
  <c r="M34" i="1" s="1"/>
  <c r="R34" i="1" s="1"/>
  <c r="F135" i="1"/>
  <c r="L34" i="1" s="1"/>
  <c r="J123" i="1"/>
  <c r="O22" i="1" s="1"/>
  <c r="T22" i="1" s="1"/>
  <c r="I123" i="1"/>
  <c r="M22" i="1" s="1"/>
  <c r="R22" i="1" s="1"/>
  <c r="G123" i="1"/>
  <c r="N22" i="1" s="1"/>
  <c r="S22" i="1" s="1"/>
  <c r="F123" i="1"/>
  <c r="L22" i="1" s="1"/>
  <c r="Q22" i="1" s="1"/>
  <c r="V3" i="6" s="1"/>
  <c r="H123" i="1"/>
  <c r="K123" i="1" s="1"/>
  <c r="J115" i="1"/>
  <c r="O14" i="1" s="1"/>
  <c r="T14" i="1" s="1"/>
  <c r="I115" i="1"/>
  <c r="M14" i="1" s="1"/>
  <c r="R14" i="1" s="1"/>
  <c r="G115" i="1"/>
  <c r="N14" i="1" s="1"/>
  <c r="S14" i="1" s="1"/>
  <c r="H115" i="1"/>
  <c r="K115" i="1" s="1"/>
  <c r="F115" i="1"/>
  <c r="L14" i="1" s="1"/>
  <c r="Q14" i="1" s="1"/>
  <c r="N3" i="6" s="1"/>
  <c r="E111" i="1"/>
  <c r="E143" i="1"/>
  <c r="E127" i="1"/>
  <c r="E119" i="1"/>
  <c r="K119" i="1" s="1"/>
  <c r="E147" i="1"/>
  <c r="H145" i="1"/>
  <c r="I145" i="1"/>
  <c r="M44" i="1" s="1"/>
  <c r="R44" i="1" s="1"/>
  <c r="J145" i="1"/>
  <c r="O44" i="1" s="1"/>
  <c r="T44" i="1" s="1"/>
  <c r="G145" i="1"/>
  <c r="N44" i="1" s="1"/>
  <c r="S44" i="1" s="1"/>
  <c r="F145" i="1"/>
  <c r="L44" i="1" s="1"/>
  <c r="H141" i="1"/>
  <c r="I141" i="1"/>
  <c r="M40" i="1" s="1"/>
  <c r="G141" i="1"/>
  <c r="N40" i="1" s="1"/>
  <c r="J141" i="1"/>
  <c r="O40" i="1" s="1"/>
  <c r="F141" i="1"/>
  <c r="L40" i="1" s="1"/>
  <c r="H137" i="1"/>
  <c r="K137" i="1" s="1"/>
  <c r="I137" i="1"/>
  <c r="M36" i="1" s="1"/>
  <c r="R36" i="1" s="1"/>
  <c r="J137" i="1"/>
  <c r="O36" i="1" s="1"/>
  <c r="G137" i="1"/>
  <c r="N36" i="1" s="1"/>
  <c r="F137" i="1"/>
  <c r="L36" i="1" s="1"/>
  <c r="H133" i="1"/>
  <c r="I133" i="1"/>
  <c r="M32" i="1" s="1"/>
  <c r="G133" i="1"/>
  <c r="N32" i="1" s="1"/>
  <c r="F133" i="1"/>
  <c r="L32" i="1" s="1"/>
  <c r="J133" i="1"/>
  <c r="O32" i="1" s="1"/>
  <c r="T32" i="1" s="1"/>
  <c r="H129" i="1"/>
  <c r="I129" i="1"/>
  <c r="M28" i="1" s="1"/>
  <c r="J129" i="1"/>
  <c r="O28" i="1" s="1"/>
  <c r="G129" i="1"/>
  <c r="N28" i="1" s="1"/>
  <c r="F129" i="1"/>
  <c r="L28" i="1" s="1"/>
  <c r="Q28" i="1" s="1"/>
  <c r="AB3" i="6" s="1"/>
  <c r="H125" i="1"/>
  <c r="I125" i="1"/>
  <c r="M24" i="1" s="1"/>
  <c r="G125" i="1"/>
  <c r="N24" i="1" s="1"/>
  <c r="S24" i="1" s="1"/>
  <c r="J125" i="1"/>
  <c r="O24" i="1" s="1"/>
  <c r="F125" i="1"/>
  <c r="L24" i="1" s="1"/>
  <c r="H121" i="1"/>
  <c r="I121" i="1"/>
  <c r="M20" i="1" s="1"/>
  <c r="J121" i="1"/>
  <c r="O20" i="1" s="1"/>
  <c r="G121" i="1"/>
  <c r="N20" i="1" s="1"/>
  <c r="S20" i="1" s="1"/>
  <c r="F121" i="1"/>
  <c r="L20" i="1" s="1"/>
  <c r="H117" i="1"/>
  <c r="K117" i="1" s="1"/>
  <c r="I117" i="1"/>
  <c r="M16" i="1" s="1"/>
  <c r="R16" i="1" s="1"/>
  <c r="G117" i="1"/>
  <c r="N16" i="1" s="1"/>
  <c r="J117" i="1"/>
  <c r="O16" i="1" s="1"/>
  <c r="F117" i="1"/>
  <c r="L16" i="1" s="1"/>
  <c r="Q16" i="1" s="1"/>
  <c r="P3" i="6" s="1"/>
  <c r="H113" i="1"/>
  <c r="I113" i="1"/>
  <c r="M12" i="1" s="1"/>
  <c r="J113" i="1"/>
  <c r="O12" i="1" s="1"/>
  <c r="T12" i="1" s="1"/>
  <c r="G113" i="1"/>
  <c r="N12" i="1" s="1"/>
  <c r="S12" i="1" s="1"/>
  <c r="F113" i="1"/>
  <c r="L12" i="1" s="1"/>
  <c r="H109" i="1"/>
  <c r="K109" i="1" s="1"/>
  <c r="I109" i="1"/>
  <c r="M8" i="1" s="1"/>
  <c r="R8" i="1" s="1"/>
  <c r="G109" i="1"/>
  <c r="N8" i="1" s="1"/>
  <c r="S8" i="1" s="1"/>
  <c r="J109" i="1"/>
  <c r="O8" i="1" s="1"/>
  <c r="T8" i="1" s="1"/>
  <c r="F109" i="1"/>
  <c r="L8" i="1" s="1"/>
  <c r="Q8" i="1" s="1"/>
  <c r="H3" i="6" s="1"/>
  <c r="H105" i="1"/>
  <c r="I105" i="1"/>
  <c r="M4" i="1" s="1"/>
  <c r="R4" i="1" s="1"/>
  <c r="J105" i="1"/>
  <c r="O4" i="1" s="1"/>
  <c r="T4" i="1" s="1"/>
  <c r="G105" i="1"/>
  <c r="N4" i="1" s="1"/>
  <c r="S4" i="1" s="1"/>
  <c r="F105" i="1"/>
  <c r="L4" i="1" s="1"/>
  <c r="E135" i="1"/>
  <c r="K146" i="1"/>
  <c r="I144" i="1"/>
  <c r="M43" i="1" s="1"/>
  <c r="J144" i="1"/>
  <c r="O43" i="1" s="1"/>
  <c r="G144" i="1"/>
  <c r="N43" i="1" s="1"/>
  <c r="F144" i="1"/>
  <c r="L43" i="1" s="1"/>
  <c r="H144" i="1"/>
  <c r="I140" i="1"/>
  <c r="M39" i="1" s="1"/>
  <c r="J140" i="1"/>
  <c r="O39" i="1" s="1"/>
  <c r="H140" i="1"/>
  <c r="G140" i="1"/>
  <c r="N39" i="1" s="1"/>
  <c r="F140" i="1"/>
  <c r="L39" i="1" s="1"/>
  <c r="E136" i="1"/>
  <c r="I136" i="1"/>
  <c r="M35" i="1" s="1"/>
  <c r="J136" i="1"/>
  <c r="O35" i="1" s="1"/>
  <c r="H136" i="1"/>
  <c r="G136" i="1"/>
  <c r="N35" i="1" s="1"/>
  <c r="F136" i="1"/>
  <c r="L35" i="1" s="1"/>
  <c r="I132" i="1"/>
  <c r="M31" i="1" s="1"/>
  <c r="J132" i="1"/>
  <c r="O31" i="1" s="1"/>
  <c r="G132" i="1"/>
  <c r="N31" i="1" s="1"/>
  <c r="F132" i="1"/>
  <c r="L31" i="1" s="1"/>
  <c r="H132" i="1"/>
  <c r="I128" i="1"/>
  <c r="M27" i="1" s="1"/>
  <c r="J128" i="1"/>
  <c r="O27" i="1" s="1"/>
  <c r="G128" i="1"/>
  <c r="N27" i="1" s="1"/>
  <c r="H128" i="1"/>
  <c r="F128" i="1"/>
  <c r="L27" i="1" s="1"/>
  <c r="E124" i="1"/>
  <c r="I124" i="1"/>
  <c r="M23" i="1" s="1"/>
  <c r="J124" i="1"/>
  <c r="O23" i="1" s="1"/>
  <c r="H124" i="1"/>
  <c r="G124" i="1"/>
  <c r="N23" i="1" s="1"/>
  <c r="F124" i="1"/>
  <c r="L23" i="1" s="1"/>
  <c r="I120" i="1"/>
  <c r="M19" i="1" s="1"/>
  <c r="J120" i="1"/>
  <c r="O19" i="1" s="1"/>
  <c r="H120" i="1"/>
  <c r="G120" i="1"/>
  <c r="N19" i="1" s="1"/>
  <c r="F120" i="1"/>
  <c r="L19" i="1" s="1"/>
  <c r="E116" i="1"/>
  <c r="I116" i="1"/>
  <c r="M15" i="1" s="1"/>
  <c r="J116" i="1"/>
  <c r="O15" i="1" s="1"/>
  <c r="G116" i="1"/>
  <c r="N15" i="1" s="1"/>
  <c r="H116" i="1"/>
  <c r="F116" i="1"/>
  <c r="L15" i="1" s="1"/>
  <c r="I112" i="1"/>
  <c r="M11" i="1" s="1"/>
  <c r="J112" i="1"/>
  <c r="O11" i="1" s="1"/>
  <c r="G112" i="1"/>
  <c r="N11" i="1" s="1"/>
  <c r="F112" i="1"/>
  <c r="L11" i="1" s="1"/>
  <c r="H112" i="1"/>
  <c r="I108" i="1"/>
  <c r="M7" i="1" s="1"/>
  <c r="R7" i="1" s="1"/>
  <c r="J108" i="1"/>
  <c r="O7" i="1" s="1"/>
  <c r="H108" i="1"/>
  <c r="G108" i="1"/>
  <c r="N7" i="1" s="1"/>
  <c r="S7" i="1" s="1"/>
  <c r="F108" i="1"/>
  <c r="L7" i="1" s="1"/>
  <c r="Q7" i="1" s="1"/>
  <c r="G3" i="6" s="1"/>
  <c r="R25" i="1"/>
  <c r="R18" i="1"/>
  <c r="S36" i="1"/>
  <c r="E129" i="1"/>
  <c r="E113" i="1"/>
  <c r="E105" i="1"/>
  <c r="E141" i="1"/>
  <c r="E133" i="1"/>
  <c r="E121" i="1"/>
  <c r="E145" i="1"/>
  <c r="E125" i="1"/>
  <c r="E134" i="1"/>
  <c r="E118" i="1"/>
  <c r="E110" i="1"/>
  <c r="C2" i="1"/>
  <c r="E108" i="1"/>
  <c r="E144" i="1"/>
  <c r="E140" i="1"/>
  <c r="E132" i="1"/>
  <c r="E128" i="1"/>
  <c r="E120" i="1"/>
  <c r="E112"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2" i="1"/>
  <c r="K9" i="1"/>
  <c r="K8" i="1"/>
  <c r="K7" i="1"/>
  <c r="K6" i="1"/>
  <c r="K5" i="1"/>
  <c r="K4" i="1"/>
  <c r="K3" i="1"/>
  <c r="AX11" i="3" l="1"/>
  <c r="C3" i="3"/>
  <c r="CW11" i="6"/>
  <c r="CE11" i="3"/>
  <c r="CJ11" i="3"/>
  <c r="BX11" i="6"/>
  <c r="BA11" i="6"/>
  <c r="BP11" i="6"/>
  <c r="CF11" i="3"/>
  <c r="CN11" i="3"/>
  <c r="BW11" i="3"/>
  <c r="BC11" i="3"/>
  <c r="BS11" i="3"/>
  <c r="AY11" i="3"/>
  <c r="CO11" i="6"/>
  <c r="BH11" i="6"/>
  <c r="CR11" i="6"/>
  <c r="BR11" i="6"/>
  <c r="BG11" i="6"/>
  <c r="BI11" i="6"/>
  <c r="BQ11" i="6"/>
  <c r="CE11" i="6"/>
  <c r="BB11" i="6"/>
  <c r="BK11" i="6"/>
  <c r="CI11" i="6"/>
  <c r="BP11" i="3"/>
  <c r="CD11" i="6"/>
  <c r="J8" i="3"/>
  <c r="J8" i="6"/>
  <c r="V4" i="3"/>
  <c r="V4" i="6"/>
  <c r="I4" i="3"/>
  <c r="I4" i="6"/>
  <c r="I5" i="6" s="1"/>
  <c r="Q7" i="3"/>
  <c r="Q7" i="6"/>
  <c r="D7" i="3"/>
  <c r="D7" i="6"/>
  <c r="C7" i="3"/>
  <c r="C9" i="3" s="1"/>
  <c r="C7" i="6"/>
  <c r="C9" i="6" s="1"/>
  <c r="L8" i="3"/>
  <c r="L8" i="6"/>
  <c r="AH7" i="3"/>
  <c r="AH7" i="6"/>
  <c r="E8" i="3"/>
  <c r="E8" i="6"/>
  <c r="AK8" i="3"/>
  <c r="AK8" i="6"/>
  <c r="AP7" i="3"/>
  <c r="AP7" i="6"/>
  <c r="CV11" i="6"/>
  <c r="G7" i="3"/>
  <c r="G7" i="6"/>
  <c r="U7" i="3"/>
  <c r="U9" i="3" s="1"/>
  <c r="U7" i="6"/>
  <c r="Y8" i="3"/>
  <c r="Y8" i="6"/>
  <c r="AK7" i="3"/>
  <c r="AK9" i="3" s="1"/>
  <c r="AK7" i="6"/>
  <c r="AO8" i="3"/>
  <c r="AO8" i="6"/>
  <c r="F7" i="3"/>
  <c r="F7" i="6"/>
  <c r="Z7" i="3"/>
  <c r="Z7" i="6"/>
  <c r="AD7" i="3"/>
  <c r="AD9" i="3" s="1"/>
  <c r="AD7" i="6"/>
  <c r="AP8" i="3"/>
  <c r="AP8" i="6"/>
  <c r="D8" i="3"/>
  <c r="D8" i="6"/>
  <c r="H8" i="3"/>
  <c r="H8" i="6"/>
  <c r="P4" i="3"/>
  <c r="P4" i="6"/>
  <c r="N7" i="3"/>
  <c r="N7" i="6"/>
  <c r="V5" i="6"/>
  <c r="AH8" i="3"/>
  <c r="AH8" i="6"/>
  <c r="E4" i="3"/>
  <c r="E4" i="6"/>
  <c r="E5" i="6" s="1"/>
  <c r="U4" i="3"/>
  <c r="U4" i="6"/>
  <c r="U5" i="6" s="1"/>
  <c r="Y7" i="3"/>
  <c r="Y9" i="3" s="1"/>
  <c r="Y7" i="6"/>
  <c r="AK4" i="3"/>
  <c r="AK4" i="6"/>
  <c r="AO7" i="3"/>
  <c r="AO9" i="3" s="1"/>
  <c r="AO7" i="6"/>
  <c r="AS4" i="3"/>
  <c r="AS4" i="6"/>
  <c r="F4" i="3"/>
  <c r="F4" i="6"/>
  <c r="F5" i="6" s="1"/>
  <c r="Z4" i="3"/>
  <c r="Z4" i="6"/>
  <c r="Z8" i="3"/>
  <c r="Z8" i="6"/>
  <c r="AD4" i="3"/>
  <c r="AD4" i="6"/>
  <c r="AL7" i="3"/>
  <c r="AL7" i="6"/>
  <c r="AP4" i="3"/>
  <c r="AP4" i="6"/>
  <c r="AP5" i="6" s="1"/>
  <c r="CF11" i="6"/>
  <c r="BS11" i="6"/>
  <c r="I8" i="3"/>
  <c r="I8" i="6"/>
  <c r="H5" i="6"/>
  <c r="AJ7" i="3"/>
  <c r="AJ7" i="6"/>
  <c r="Y4" i="3"/>
  <c r="Y4" i="6"/>
  <c r="H4" i="3"/>
  <c r="H4" i="6"/>
  <c r="AR8" i="3"/>
  <c r="AR8" i="6"/>
  <c r="N8" i="3"/>
  <c r="N8" i="6"/>
  <c r="U8" i="3"/>
  <c r="U8" i="6"/>
  <c r="AG7" i="3"/>
  <c r="AG7" i="6"/>
  <c r="AO4" i="3"/>
  <c r="AO4" i="6"/>
  <c r="AL8" i="3"/>
  <c r="AL8" i="6"/>
  <c r="H7" i="3"/>
  <c r="H9" i="3" s="1"/>
  <c r="H7" i="6"/>
  <c r="H9" i="6" s="1"/>
  <c r="R4" i="3"/>
  <c r="R4" i="6"/>
  <c r="G4" i="3"/>
  <c r="G4" i="6"/>
  <c r="G5" i="6" s="1"/>
  <c r="T7" i="3"/>
  <c r="T7" i="6"/>
  <c r="AR4" i="3"/>
  <c r="AR4" i="6"/>
  <c r="V8" i="3"/>
  <c r="V8" i="6"/>
  <c r="M7" i="3"/>
  <c r="M7" i="6"/>
  <c r="AC7" i="3"/>
  <c r="AC7" i="6"/>
  <c r="AS7" i="3"/>
  <c r="AS7" i="6"/>
  <c r="J4" i="3"/>
  <c r="J4" i="6"/>
  <c r="J5" i="6" s="1"/>
  <c r="R8" i="3"/>
  <c r="R8" i="6"/>
  <c r="D4" i="3"/>
  <c r="D4" i="6"/>
  <c r="L7" i="3"/>
  <c r="L9" i="3" s="1"/>
  <c r="L7" i="6"/>
  <c r="P5" i="6"/>
  <c r="X7" i="3"/>
  <c r="X7" i="6"/>
  <c r="AF8" i="3"/>
  <c r="AF8" i="6"/>
  <c r="AJ4" i="3"/>
  <c r="AJ4" i="6"/>
  <c r="AR7" i="3"/>
  <c r="AR9" i="3" s="1"/>
  <c r="AR7" i="6"/>
  <c r="K111" i="1"/>
  <c r="N4" i="3"/>
  <c r="N4" i="6"/>
  <c r="N5" i="6" s="1"/>
  <c r="V7" i="3"/>
  <c r="V9" i="3" s="1"/>
  <c r="V7" i="6"/>
  <c r="AH4" i="3"/>
  <c r="AH4" i="6"/>
  <c r="M4" i="3"/>
  <c r="M4" i="6"/>
  <c r="Q8" i="3"/>
  <c r="Q8" i="6"/>
  <c r="AC4" i="3"/>
  <c r="AC4" i="6"/>
  <c r="AG8" i="3"/>
  <c r="AG8" i="6"/>
  <c r="F8" i="3"/>
  <c r="F8" i="6"/>
  <c r="J7" i="3"/>
  <c r="J9" i="3" s="1"/>
  <c r="J7" i="6"/>
  <c r="R7" i="3"/>
  <c r="R7" i="6"/>
  <c r="Z5" i="6"/>
  <c r="AD8" i="3"/>
  <c r="AD8" i="6"/>
  <c r="AL4" i="3"/>
  <c r="AL4" i="6"/>
  <c r="AL5" i="6" s="1"/>
  <c r="K104" i="1"/>
  <c r="CR11" i="3"/>
  <c r="D106" i="1"/>
  <c r="K108" i="1"/>
  <c r="G3" i="3"/>
  <c r="H3" i="3"/>
  <c r="H5" i="3" s="1"/>
  <c r="U8" i="1"/>
  <c r="K110" i="1"/>
  <c r="E3" i="3"/>
  <c r="E5" i="3" s="1"/>
  <c r="F3" i="3"/>
  <c r="U6" i="1"/>
  <c r="P6" i="1"/>
  <c r="P5" i="1"/>
  <c r="I3" i="3"/>
  <c r="K143" i="1"/>
  <c r="K135" i="1"/>
  <c r="K125" i="1"/>
  <c r="K141" i="1"/>
  <c r="AH9" i="3"/>
  <c r="K103" i="1"/>
  <c r="B11" i="6" s="1"/>
  <c r="K112" i="1"/>
  <c r="K140" i="1"/>
  <c r="T46" i="1"/>
  <c r="R46" i="1"/>
  <c r="P19" i="1"/>
  <c r="K133" i="1"/>
  <c r="P30" i="1"/>
  <c r="K120" i="1"/>
  <c r="AP3" i="3"/>
  <c r="AP5" i="3" s="1"/>
  <c r="U42" i="1"/>
  <c r="AB3" i="3"/>
  <c r="V3" i="3"/>
  <c r="U22" i="1"/>
  <c r="Z3" i="3"/>
  <c r="Z5" i="3" s="1"/>
  <c r="U26" i="1"/>
  <c r="P3" i="3"/>
  <c r="K147" i="1"/>
  <c r="P25" i="1"/>
  <c r="P41" i="1"/>
  <c r="S46" i="1"/>
  <c r="AT7" i="6" s="1"/>
  <c r="AL3" i="3"/>
  <c r="AL5" i="3" s="1"/>
  <c r="U38" i="1"/>
  <c r="Q3" i="3"/>
  <c r="K113" i="1"/>
  <c r="AG3" i="3"/>
  <c r="J3" i="3"/>
  <c r="U10" i="1"/>
  <c r="P20" i="1"/>
  <c r="P32" i="1"/>
  <c r="P36" i="1"/>
  <c r="U3" i="3"/>
  <c r="U5" i="3" s="1"/>
  <c r="U21" i="1"/>
  <c r="K145" i="1"/>
  <c r="K129" i="1"/>
  <c r="N3" i="3"/>
  <c r="U14" i="1"/>
  <c r="Q30" i="1"/>
  <c r="AD3" i="6" s="1"/>
  <c r="AD5" i="6" s="1"/>
  <c r="P17" i="1"/>
  <c r="P33" i="1"/>
  <c r="B5" i="3"/>
  <c r="K128" i="1"/>
  <c r="K144" i="1"/>
  <c r="S5" i="1"/>
  <c r="P23" i="1"/>
  <c r="P31" i="1"/>
  <c r="P35" i="1"/>
  <c r="P43" i="1"/>
  <c r="P24" i="1"/>
  <c r="P40" i="1"/>
  <c r="K127" i="1"/>
  <c r="P14" i="1"/>
  <c r="P13" i="1"/>
  <c r="P29" i="1"/>
  <c r="P18" i="1"/>
  <c r="P38" i="1"/>
  <c r="K132" i="1"/>
  <c r="K118" i="1"/>
  <c r="K105" i="1"/>
  <c r="Q41" i="1"/>
  <c r="AO3" i="6" s="1"/>
  <c r="P11" i="1"/>
  <c r="P15" i="1"/>
  <c r="K124" i="1"/>
  <c r="K136" i="1"/>
  <c r="P12" i="1"/>
  <c r="P28" i="1"/>
  <c r="P44" i="1"/>
  <c r="P45" i="1"/>
  <c r="P10" i="1"/>
  <c r="P46" i="1"/>
  <c r="B9" i="3"/>
  <c r="P9" i="1"/>
  <c r="K134" i="1"/>
  <c r="K121" i="1"/>
  <c r="K116" i="1"/>
  <c r="P27" i="1"/>
  <c r="P39" i="1"/>
  <c r="P16" i="1"/>
  <c r="P22" i="1"/>
  <c r="P34" i="1"/>
  <c r="P21" i="1"/>
  <c r="P37" i="1"/>
  <c r="P26" i="1"/>
  <c r="P42" i="1"/>
  <c r="T11" i="1"/>
  <c r="R11" i="1"/>
  <c r="S31" i="1"/>
  <c r="Q29" i="1"/>
  <c r="AC3" i="6" s="1"/>
  <c r="R24" i="1"/>
  <c r="S40" i="1"/>
  <c r="T15" i="1"/>
  <c r="T31" i="1"/>
  <c r="Q19" i="1"/>
  <c r="S3" i="6" s="1"/>
  <c r="S11" i="1"/>
  <c r="S27" i="1"/>
  <c r="R39" i="1"/>
  <c r="S43" i="1"/>
  <c r="T29" i="1"/>
  <c r="Q45" i="1"/>
  <c r="AS3" i="6" s="1"/>
  <c r="AS5" i="6" s="1"/>
  <c r="T16" i="1"/>
  <c r="T36" i="1"/>
  <c r="Q46" i="1"/>
  <c r="AT3" i="6" s="1"/>
  <c r="Q18" i="1"/>
  <c r="R3" i="6" s="1"/>
  <c r="Q25" i="1"/>
  <c r="Y3" i="6" s="1"/>
  <c r="T43" i="1"/>
  <c r="R27" i="1"/>
  <c r="R43" i="1"/>
  <c r="R20" i="1"/>
  <c r="T40" i="1"/>
  <c r="T35" i="1"/>
  <c r="R19" i="1"/>
  <c r="S23" i="1"/>
  <c r="R35" i="1"/>
  <c r="S39" i="1"/>
  <c r="R17" i="1"/>
  <c r="T45" i="1"/>
  <c r="T20" i="1"/>
  <c r="T28" i="1"/>
  <c r="Q32" i="1"/>
  <c r="AF3" i="6" s="1"/>
  <c r="R28" i="1"/>
  <c r="T27" i="1"/>
  <c r="S15" i="1"/>
  <c r="T13" i="1"/>
  <c r="S32" i="1"/>
  <c r="T24" i="1"/>
  <c r="T19" i="1"/>
  <c r="R3" i="1"/>
  <c r="C4" i="6" s="1"/>
  <c r="C5" i="6" s="1"/>
  <c r="T23" i="1"/>
  <c r="T39" i="1"/>
  <c r="Q27" i="1"/>
  <c r="AA3" i="6" s="1"/>
  <c r="R15" i="1"/>
  <c r="S19" i="1"/>
  <c r="R31" i="1"/>
  <c r="S35" i="1"/>
  <c r="Q13" i="1"/>
  <c r="M3" i="6" s="1"/>
  <c r="M5" i="6" s="1"/>
  <c r="Q36" i="1"/>
  <c r="AJ3" i="6" s="1"/>
  <c r="S28" i="1"/>
  <c r="S16" i="1"/>
  <c r="Q37" i="1"/>
  <c r="AK3" i="6" s="1"/>
  <c r="AK5" i="6" s="1"/>
  <c r="Q34" i="1"/>
  <c r="AH3" i="6" s="1"/>
  <c r="S9" i="1"/>
  <c r="Q24" i="1"/>
  <c r="X3" i="6" s="1"/>
  <c r="D107" i="1"/>
  <c r="Q44" i="1"/>
  <c r="AR3" i="6" s="1"/>
  <c r="Q20" i="1"/>
  <c r="T3" i="6" s="1"/>
  <c r="Q40" i="1"/>
  <c r="AN3" i="6" s="1"/>
  <c r="J204" i="1"/>
  <c r="Q23" i="1"/>
  <c r="W3" i="6" s="1"/>
  <c r="Q39" i="1"/>
  <c r="AM3" i="6" s="1"/>
  <c r="P8" i="1"/>
  <c r="Q4" i="1"/>
  <c r="D3" i="6" s="1"/>
  <c r="D5" i="6" s="1"/>
  <c r="P4" i="1"/>
  <c r="R32" i="1"/>
  <c r="E204" i="1"/>
  <c r="T7" i="1"/>
  <c r="Q12" i="1"/>
  <c r="L3" i="6" s="1"/>
  <c r="F204" i="1"/>
  <c r="H204" i="1"/>
  <c r="G204" i="1"/>
  <c r="P7" i="1"/>
  <c r="I204" i="1"/>
  <c r="P3" i="1"/>
  <c r="Z9" i="3" l="1"/>
  <c r="C11" i="6"/>
  <c r="D9" i="3"/>
  <c r="P5" i="3"/>
  <c r="L9" i="6"/>
  <c r="AL9" i="3"/>
  <c r="AL11" i="3" s="1"/>
  <c r="N9" i="6"/>
  <c r="N11" i="6" s="1"/>
  <c r="AP9" i="3"/>
  <c r="AP11" i="3" s="1"/>
  <c r="AG9" i="3"/>
  <c r="R9" i="3"/>
  <c r="N9" i="3"/>
  <c r="J5" i="3"/>
  <c r="J11" i="3" s="1"/>
  <c r="AR9" i="6"/>
  <c r="AG9" i="6"/>
  <c r="AD9" i="6"/>
  <c r="AD11" i="6" s="1"/>
  <c r="F9" i="6"/>
  <c r="F11" i="6" s="1"/>
  <c r="AK9" i="6"/>
  <c r="AK11" i="6" s="1"/>
  <c r="U9" i="6"/>
  <c r="U11" i="6" s="1"/>
  <c r="H11" i="6"/>
  <c r="R9" i="6"/>
  <c r="AR5" i="6"/>
  <c r="AJ5" i="6"/>
  <c r="AC5" i="6"/>
  <c r="AO5" i="6"/>
  <c r="AO11" i="6" s="1"/>
  <c r="N5" i="3"/>
  <c r="I5" i="3"/>
  <c r="AO9" i="6"/>
  <c r="Y9" i="6"/>
  <c r="F9" i="3"/>
  <c r="Q9" i="3"/>
  <c r="O7" i="3"/>
  <c r="O7" i="6"/>
  <c r="AM7" i="3"/>
  <c r="AM7" i="6"/>
  <c r="AI8" i="3"/>
  <c r="AI8" i="6"/>
  <c r="AA4" i="3"/>
  <c r="AA4" i="6"/>
  <c r="AA5" i="6" s="1"/>
  <c r="AC8" i="3"/>
  <c r="AC9" i="3" s="1"/>
  <c r="AC8" i="6"/>
  <c r="AC9" i="6" s="1"/>
  <c r="AC11" i="6" s="1"/>
  <c r="AN7" i="3"/>
  <c r="AN7" i="6"/>
  <c r="AF4" i="3"/>
  <c r="AF4" i="6"/>
  <c r="AF5" i="6" s="1"/>
  <c r="AB7" i="3"/>
  <c r="AB9" i="3" s="1"/>
  <c r="AB7" i="6"/>
  <c r="AM8" i="3"/>
  <c r="AM8" i="6"/>
  <c r="AA8" i="3"/>
  <c r="AA8" i="6"/>
  <c r="AI4" i="3"/>
  <c r="AI4" i="6"/>
  <c r="AQ8" i="3"/>
  <c r="AQ8" i="6"/>
  <c r="AJ8" i="3"/>
  <c r="AJ9" i="3" s="1"/>
  <c r="AJ8" i="6"/>
  <c r="AJ9" i="6" s="1"/>
  <c r="AJ11" i="6" s="1"/>
  <c r="AQ7" i="3"/>
  <c r="AQ9" i="3" s="1"/>
  <c r="AQ7" i="6"/>
  <c r="AQ9" i="6" s="1"/>
  <c r="X4" i="3"/>
  <c r="X4" i="6"/>
  <c r="X5" i="6" s="1"/>
  <c r="V5" i="3"/>
  <c r="V11" i="3" s="1"/>
  <c r="D9" i="6"/>
  <c r="AH5" i="6"/>
  <c r="S7" i="3"/>
  <c r="S9" i="3" s="1"/>
  <c r="S7" i="6"/>
  <c r="W8" i="3"/>
  <c r="W8" i="6"/>
  <c r="AF7" i="3"/>
  <c r="AF9" i="3" s="1"/>
  <c r="AF7" i="6"/>
  <c r="AF9" i="6" s="1"/>
  <c r="AB4" i="3"/>
  <c r="AB5" i="3" s="1"/>
  <c r="AB4" i="6"/>
  <c r="AB5" i="6" s="1"/>
  <c r="AS8" i="3"/>
  <c r="AS9" i="3" s="1"/>
  <c r="AS8" i="6"/>
  <c r="W7" i="3"/>
  <c r="W9" i="3" s="1"/>
  <c r="W7" i="6"/>
  <c r="W9" i="6" s="1"/>
  <c r="T4" i="3"/>
  <c r="T4" i="6"/>
  <c r="T5" i="6" s="1"/>
  <c r="Y5" i="6"/>
  <c r="P8" i="3"/>
  <c r="P8" i="6"/>
  <c r="AM4" i="3"/>
  <c r="AM4" i="6"/>
  <c r="AM5" i="6" s="1"/>
  <c r="AE8" i="3"/>
  <c r="AE8" i="6"/>
  <c r="E7" i="3"/>
  <c r="E9" i="3" s="1"/>
  <c r="E7" i="6"/>
  <c r="E9" i="6" s="1"/>
  <c r="E11" i="6" s="1"/>
  <c r="U11" i="3"/>
  <c r="AT8" i="3"/>
  <c r="AT8" i="6"/>
  <c r="AT9" i="6" s="1"/>
  <c r="G5" i="3"/>
  <c r="Z9" i="6"/>
  <c r="Z11" i="6" s="1"/>
  <c r="AH9" i="6"/>
  <c r="P7" i="3"/>
  <c r="P7" i="6"/>
  <c r="P9" i="6" s="1"/>
  <c r="P11" i="6" s="1"/>
  <c r="AI7" i="3"/>
  <c r="AI7" i="6"/>
  <c r="S8" i="3"/>
  <c r="S8" i="6"/>
  <c r="AB8" i="3"/>
  <c r="AB8" i="6"/>
  <c r="K7" i="3"/>
  <c r="K7" i="6"/>
  <c r="K9" i="6" s="1"/>
  <c r="K4" i="3"/>
  <c r="K4" i="6"/>
  <c r="I7" i="3"/>
  <c r="I9" i="3" s="1"/>
  <c r="I11" i="3" s="1"/>
  <c r="I7" i="6"/>
  <c r="I9" i="6" s="1"/>
  <c r="I11" i="6" s="1"/>
  <c r="AE4" i="3"/>
  <c r="AE4" i="6"/>
  <c r="X8" i="3"/>
  <c r="X9" i="3" s="1"/>
  <c r="X8" i="6"/>
  <c r="X9" i="6" s="1"/>
  <c r="T8" i="3"/>
  <c r="T9" i="3" s="1"/>
  <c r="T8" i="6"/>
  <c r="T9" i="6" s="1"/>
  <c r="AN8" i="3"/>
  <c r="AN8" i="6"/>
  <c r="K8" i="3"/>
  <c r="K9" i="3" s="1"/>
  <c r="K8" i="6"/>
  <c r="AT4" i="3"/>
  <c r="AT4" i="6"/>
  <c r="AT5" i="6" s="1"/>
  <c r="G8" i="3"/>
  <c r="G9" i="3" s="1"/>
  <c r="G8" i="6"/>
  <c r="G9" i="6" s="1"/>
  <c r="G11" i="6" s="1"/>
  <c r="D11" i="6"/>
  <c r="O4" i="3"/>
  <c r="O4" i="6"/>
  <c r="M8" i="3"/>
  <c r="M9" i="3" s="1"/>
  <c r="M8" i="6"/>
  <c r="Q4" i="3"/>
  <c r="Q4" i="6"/>
  <c r="Q5" i="6" s="1"/>
  <c r="S4" i="3"/>
  <c r="S4" i="6"/>
  <c r="S5" i="6" s="1"/>
  <c r="AQ4" i="3"/>
  <c r="AQ4" i="6"/>
  <c r="R5" i="6"/>
  <c r="AA7" i="3"/>
  <c r="AA9" i="3" s="1"/>
  <c r="AA7" i="6"/>
  <c r="O8" i="3"/>
  <c r="O8" i="6"/>
  <c r="AE7" i="3"/>
  <c r="AE7" i="6"/>
  <c r="AE9" i="6" s="1"/>
  <c r="Z11" i="3"/>
  <c r="F5" i="3"/>
  <c r="H11" i="3"/>
  <c r="J9" i="6"/>
  <c r="J11" i="6" s="1"/>
  <c r="V9" i="6"/>
  <c r="V11" i="6" s="1"/>
  <c r="AS9" i="6"/>
  <c r="AS11" i="6" s="1"/>
  <c r="M9" i="6"/>
  <c r="M11" i="6" s="1"/>
  <c r="AL9" i="6"/>
  <c r="AL11" i="6" s="1"/>
  <c r="AP9" i="6"/>
  <c r="AP11" i="6" s="1"/>
  <c r="Q9" i="6"/>
  <c r="B11" i="3"/>
  <c r="U5" i="1"/>
  <c r="U7" i="1"/>
  <c r="U9" i="1"/>
  <c r="D3" i="3"/>
  <c r="D5" i="3" s="1"/>
  <c r="U4" i="1"/>
  <c r="E11" i="3"/>
  <c r="Q5" i="3"/>
  <c r="Q11" i="3" s="1"/>
  <c r="AR3" i="3"/>
  <c r="AR5" i="3" s="1"/>
  <c r="AR11" i="3" s="1"/>
  <c r="U44" i="1"/>
  <c r="AJ3" i="3"/>
  <c r="AJ5" i="3" s="1"/>
  <c r="U36" i="1"/>
  <c r="AT3" i="3"/>
  <c r="U46" i="1"/>
  <c r="U28" i="1"/>
  <c r="L3" i="3"/>
  <c r="M3" i="3"/>
  <c r="M5" i="3" s="1"/>
  <c r="U13" i="1"/>
  <c r="S3" i="3"/>
  <c r="U19" i="1"/>
  <c r="AN3" i="3"/>
  <c r="AH3" i="3"/>
  <c r="AH5" i="3" s="1"/>
  <c r="AH11" i="3" s="1"/>
  <c r="U34" i="1"/>
  <c r="AA3" i="3"/>
  <c r="U27" i="1"/>
  <c r="AF3" i="3"/>
  <c r="U32" i="1"/>
  <c r="Y3" i="3"/>
  <c r="Y5" i="3" s="1"/>
  <c r="Y11" i="3" s="1"/>
  <c r="U25" i="1"/>
  <c r="AC3" i="3"/>
  <c r="AC5" i="3" s="1"/>
  <c r="U29" i="1"/>
  <c r="AO3" i="3"/>
  <c r="AO5" i="3" s="1"/>
  <c r="AO11" i="3" s="1"/>
  <c r="U41" i="1"/>
  <c r="AD3" i="3"/>
  <c r="AD5" i="3" s="1"/>
  <c r="AD11" i="3" s="1"/>
  <c r="U30" i="1"/>
  <c r="W3" i="3"/>
  <c r="X3" i="3"/>
  <c r="U24" i="1"/>
  <c r="AM3" i="3"/>
  <c r="AM5" i="3" s="1"/>
  <c r="U39" i="1"/>
  <c r="T3" i="3"/>
  <c r="T5" i="3" s="1"/>
  <c r="U20" i="1"/>
  <c r="AK3" i="3"/>
  <c r="AK5" i="3" s="1"/>
  <c r="AK11" i="3" s="1"/>
  <c r="U37" i="1"/>
  <c r="R3" i="3"/>
  <c r="R5" i="3" s="1"/>
  <c r="U18" i="1"/>
  <c r="AS3" i="3"/>
  <c r="AS5" i="3" s="1"/>
  <c r="U45" i="1"/>
  <c r="U17" i="1"/>
  <c r="AT7" i="3"/>
  <c r="U16" i="1"/>
  <c r="R40" i="1"/>
  <c r="R33" i="1"/>
  <c r="AG4" i="6" s="1"/>
  <c r="AG5" i="6" s="1"/>
  <c r="Q43" i="1"/>
  <c r="AQ3" i="6" s="1"/>
  <c r="Q11" i="1"/>
  <c r="K3" i="6" s="1"/>
  <c r="K5" i="6" s="1"/>
  <c r="R12" i="1"/>
  <c r="R23" i="1"/>
  <c r="Q35" i="1"/>
  <c r="AI3" i="6" s="1"/>
  <c r="Q31" i="1"/>
  <c r="AE3" i="6" s="1"/>
  <c r="AE5" i="6" s="1"/>
  <c r="Q15" i="1"/>
  <c r="O3" i="6" s="1"/>
  <c r="C4" i="3"/>
  <c r="C5" i="3" s="1"/>
  <c r="C11" i="3" s="1"/>
  <c r="U3" i="1"/>
  <c r="D108" i="1"/>
  <c r="C107" i="1" s="1"/>
  <c r="K204" i="1"/>
  <c r="AF11" i="6" l="1"/>
  <c r="D11" i="3"/>
  <c r="N11" i="3"/>
  <c r="AR11" i="6"/>
  <c r="G11" i="3"/>
  <c r="AH11" i="6"/>
  <c r="AE11" i="6"/>
  <c r="AS11" i="3"/>
  <c r="R11" i="6"/>
  <c r="AN9" i="3"/>
  <c r="M11" i="3"/>
  <c r="AG11" i="6"/>
  <c r="R11" i="3"/>
  <c r="AT5" i="3"/>
  <c r="P9" i="3"/>
  <c r="P11" i="3" s="1"/>
  <c r="Y11" i="6"/>
  <c r="O9" i="3"/>
  <c r="AE9" i="3"/>
  <c r="X11" i="6"/>
  <c r="F11" i="3"/>
  <c r="K11" i="6"/>
  <c r="S5" i="3"/>
  <c r="S11" i="3" s="1"/>
  <c r="AJ11" i="3"/>
  <c r="AI9" i="6"/>
  <c r="S9" i="6"/>
  <c r="S11" i="6" s="1"/>
  <c r="AN9" i="6"/>
  <c r="AM9" i="6"/>
  <c r="AM11" i="6" s="1"/>
  <c r="AI5" i="6"/>
  <c r="AQ5" i="6"/>
  <c r="AQ11" i="6" s="1"/>
  <c r="AT9" i="3"/>
  <c r="AT11" i="3" s="1"/>
  <c r="AC11" i="3"/>
  <c r="AF5" i="3"/>
  <c r="AF11" i="3" s="1"/>
  <c r="AI9" i="3"/>
  <c r="AM9" i="3"/>
  <c r="AM11" i="3" s="1"/>
  <c r="AT11" i="6"/>
  <c r="T11" i="6"/>
  <c r="W4" i="3"/>
  <c r="W4" i="6"/>
  <c r="W5" i="6" s="1"/>
  <c r="W11" i="6" s="1"/>
  <c r="T11" i="3"/>
  <c r="X5" i="3"/>
  <c r="X11" i="3" s="1"/>
  <c r="O9" i="6"/>
  <c r="AB9" i="6"/>
  <c r="AB11" i="6" s="1"/>
  <c r="O5" i="6"/>
  <c r="L4" i="3"/>
  <c r="L5" i="3" s="1"/>
  <c r="L11" i="3" s="1"/>
  <c r="L4" i="6"/>
  <c r="L5" i="6" s="1"/>
  <c r="L11" i="6" s="1"/>
  <c r="AN4" i="3"/>
  <c r="AN5" i="3" s="1"/>
  <c r="AN11" i="3" s="1"/>
  <c r="AN4" i="6"/>
  <c r="AN5" i="6" s="1"/>
  <c r="AA5" i="3"/>
  <c r="AA11" i="3" s="1"/>
  <c r="AA9" i="6"/>
  <c r="AA11" i="6" s="1"/>
  <c r="Q11" i="6"/>
  <c r="AB11" i="3"/>
  <c r="W5" i="3"/>
  <c r="W11" i="3" s="1"/>
  <c r="U23" i="1"/>
  <c r="AE3" i="3"/>
  <c r="AE5" i="3" s="1"/>
  <c r="AE11" i="3" s="1"/>
  <c r="U31" i="1"/>
  <c r="AI3" i="3"/>
  <c r="AI5" i="3" s="1"/>
  <c r="U35" i="1"/>
  <c r="AQ3" i="3"/>
  <c r="AQ5" i="3" s="1"/>
  <c r="AQ11" i="3" s="1"/>
  <c r="U43" i="1"/>
  <c r="U12" i="1"/>
  <c r="AG4" i="3"/>
  <c r="AG5" i="3" s="1"/>
  <c r="AG11" i="3" s="1"/>
  <c r="U33" i="1"/>
  <c r="U40" i="1"/>
  <c r="K3" i="3"/>
  <c r="K5" i="3" s="1"/>
  <c r="K11" i="3" s="1"/>
  <c r="U11" i="1"/>
  <c r="O3" i="3"/>
  <c r="O5" i="3" s="1"/>
  <c r="U15" i="1"/>
  <c r="C106" i="1"/>
  <c r="U2" i="1"/>
  <c r="AI11" i="6" l="1"/>
  <c r="O11" i="3"/>
  <c r="AI11" i="3"/>
  <c r="AN11" i="6"/>
  <c r="O11" i="6"/>
</calcChain>
</file>

<file path=xl/sharedStrings.xml><?xml version="1.0" encoding="utf-8"?>
<sst xmlns="http://schemas.openxmlformats.org/spreadsheetml/2006/main" count="6612" uniqueCount="2656">
  <si>
    <t>ADM</t>
  </si>
  <si>
    <t>LEA Name</t>
  </si>
  <si>
    <t>TOTAL CE</t>
  </si>
  <si>
    <t xml:space="preserve">District Office </t>
  </si>
  <si>
    <t>Total District CE</t>
  </si>
  <si>
    <t>Total</t>
  </si>
  <si>
    <t>State/Local Personnel</t>
  </si>
  <si>
    <t>Federal Personnel</t>
  </si>
  <si>
    <t>Federal Non-Personnel</t>
  </si>
  <si>
    <t>State/Local Non-Personnel</t>
  </si>
  <si>
    <t>Total Personnel</t>
  </si>
  <si>
    <t>Total Non-Personnel</t>
  </si>
  <si>
    <t>Total Average Per Pupil Expenditures</t>
  </si>
  <si>
    <t>District Office CE Spread by % of ADM to Total</t>
  </si>
  <si>
    <t>Total District</t>
  </si>
  <si>
    <t>% to Total ADM</t>
  </si>
  <si>
    <t>State/Local Personnel APPE</t>
  </si>
  <si>
    <t>Federal Personnel APPE</t>
  </si>
  <si>
    <t>State/Local Non-Personnel APPE</t>
  </si>
  <si>
    <t>Federal Non-Personnel APPE</t>
  </si>
  <si>
    <t>DO</t>
  </si>
  <si>
    <t>Schools</t>
  </si>
  <si>
    <t>FYTD Expenditure</t>
  </si>
  <si>
    <r>
      <t xml:space="preserve">CE2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370-379, 500-599, 610, 620, 630, and 700-799)</t>
    </r>
  </si>
  <si>
    <t>Graphs:</t>
  </si>
  <si>
    <r>
      <rPr>
        <b/>
        <sz val="14"/>
        <rFont val="Georgia"/>
        <family val="1"/>
      </rPr>
      <t xml:space="preserve">Green </t>
    </r>
    <r>
      <rPr>
        <sz val="14"/>
        <rFont val="Georgia"/>
        <family val="1"/>
      </rPr>
      <t>sections represent subtotal and calculation data.  Generally, these are types of financial information used to calculate Total Average Per Pupil Expenditures (APPE), State/Local Personnel APPE, Federal Personnel APPE, State/Local Non-Personnel APPE, Federal Non-Personnel APPE.</t>
    </r>
  </si>
  <si>
    <t>WHAT IS THE SCDE ESSA REPORTING TOOL?</t>
  </si>
  <si>
    <t>SCDE ESSA REPORTING TOOL</t>
  </si>
  <si>
    <t>Some Tips on Using the Tool:</t>
  </si>
  <si>
    <t>The tool is color-coded:</t>
  </si>
  <si>
    <t>HOW DOES THE TOOL WORK?</t>
  </si>
  <si>
    <t>HOW TO USE THE TOOL</t>
  </si>
  <si>
    <r>
      <rPr>
        <b/>
        <sz val="14"/>
        <rFont val="Georgia"/>
        <family val="1"/>
      </rPr>
      <t xml:space="preserve">Clear </t>
    </r>
    <r>
      <rPr>
        <sz val="14"/>
        <rFont val="Georgia"/>
        <family val="1"/>
      </rPr>
      <t xml:space="preserve">sections are summary generated data from the yellow and green sections.  There is </t>
    </r>
    <r>
      <rPr>
        <b/>
        <sz val="14"/>
        <rFont val="Georgia"/>
        <family val="1"/>
      </rPr>
      <t xml:space="preserve">no need to enter data </t>
    </r>
    <r>
      <rPr>
        <sz val="14"/>
        <rFont val="Georgia"/>
        <family val="1"/>
      </rPr>
      <t>into these sections.</t>
    </r>
  </si>
  <si>
    <r>
      <rPr>
        <b/>
        <sz val="14"/>
        <rFont val="Georgia"/>
        <family val="1"/>
      </rPr>
      <t>Yellow</t>
    </r>
    <r>
      <rPr>
        <sz val="14"/>
        <rFont val="Georgia"/>
        <family val="1"/>
      </rPr>
      <t xml:space="preserve"> sections are for entering or copy/pasting data from a spreadsheet.  LEA source expenditure data is generated out of the LEA accounting system or records.</t>
    </r>
  </si>
  <si>
    <t>SIDN</t>
  </si>
  <si>
    <t>3. The tool spreads district office expenditures automatically using the % to Total ADM entered for each school.  The proportionate share of district office expenditures are added back to each school and then used to calculate Total Average Per Pupil Expenditures (APPE), State/Local Personnel APPE, Federal Personnel APPE, State/Local Non-Personnel APPE, Federal Non-Personnel APPE.</t>
  </si>
  <si>
    <t xml:space="preserve">The APPE Graph Summary includes a bar graph, which shows possible variations among schools and district office APPE. </t>
  </si>
  <si>
    <t>WHAT THE TOOL IS NOT:</t>
  </si>
  <si>
    <t xml:space="preserve">This tool does not include nuanced LEA decisions and business rules around attributing district office expenditures back out to certain groups of schools, nor does the tool build in any detailed data such as student demographic data, or student outcomes data.  </t>
  </si>
  <si>
    <t>Fund (3 digit)</t>
  </si>
  <si>
    <t>Function (3 digit)</t>
  </si>
  <si>
    <t>Object (3 digit)</t>
  </si>
  <si>
    <t>Location (3 digit)</t>
  </si>
  <si>
    <r>
      <t xml:space="preserve">2. Note:  Enter district office expenditures for the above expenditure categories on Row 2 of 'Location Allocation' tab, </t>
    </r>
    <r>
      <rPr>
        <u/>
        <sz val="14"/>
        <rFont val="Georgia"/>
        <family val="1"/>
      </rPr>
      <t>SIDN ####000</t>
    </r>
    <r>
      <rPr>
        <sz val="14"/>
        <rFont val="Georgia"/>
        <family val="1"/>
      </rPr>
      <t>.   Please verify Total District ADM in cell B2 of 'Location Allocation' tab to SCDE spreadsheet. All expenditures not coded to an individual school and coded to the district office will be spread to each individual school by the ADM of each school in the district.</t>
    </r>
  </si>
  <si>
    <t>State of South Carolina school district SIDN and ADM data appears on the last tab 'SIDN-ADM'.  You may copy and paste your district SIDN and ADM data into the 'Location Allocation' tab.  The tool can accommodate up 100 schools.</t>
  </si>
  <si>
    <r>
      <t xml:space="preserve">CE1
Current expenditures for elementary-secondary education programs paid from </t>
    </r>
    <r>
      <rPr>
        <b/>
        <u/>
        <sz val="11"/>
        <rFont val="Times New Roman"/>
        <family val="1"/>
      </rPr>
      <t>STATE AND LOCAL FUNDS,</t>
    </r>
    <r>
      <rPr>
        <b/>
        <sz val="11"/>
        <rFont val="Times New Roman"/>
        <family val="1"/>
      </rPr>
      <t xml:space="preserve"> excluding (FUNDS: 400, 500, 700 FUNCTIONS:  180-189, 300-399, 400-499, 500-599 and OBJECTS: 370-379, 500-599, 610, 620, 630, and 700-799)</t>
    </r>
  </si>
  <si>
    <r>
      <t xml:space="preserve">CE1 Personnel
Current expenditures for elementary-secondary education programs paid from </t>
    </r>
    <r>
      <rPr>
        <b/>
        <u/>
        <sz val="11"/>
        <rFont val="Times New Roman"/>
        <family val="1"/>
      </rPr>
      <t>STATE AND LOCAL FUNDS</t>
    </r>
    <r>
      <rPr>
        <b/>
        <sz val="11"/>
        <rFont val="Times New Roman"/>
        <family val="1"/>
      </rPr>
      <t>, excluding (FUNDS: 400, 500, 700 FUNCTIONS:  180-189, 300-399, 400-499, 500-599 and OBJECTS: 300-399, 400-499, 500-599, 600-699, and 700-799)</t>
    </r>
  </si>
  <si>
    <r>
      <t xml:space="preserve">CE1 Non-Personnel
Current expenditures for elementary-secondary education programs paid from </t>
    </r>
    <r>
      <rPr>
        <b/>
        <u/>
        <sz val="11"/>
        <rFont val="Times New Roman"/>
        <family val="1"/>
      </rPr>
      <t>STATE AND LOCAL FUNDS</t>
    </r>
    <r>
      <rPr>
        <b/>
        <sz val="11"/>
        <rFont val="Times New Roman"/>
        <family val="1"/>
      </rPr>
      <t>, excluding (FUNDS: 400, 500, 700 FUNCTIONS:  180-189, 300-399, 400-499, 500-599 and OBJECTS: 100-199, 200-299, 370-379, 500-599, 610, 620, 630, and 700-799)</t>
    </r>
  </si>
  <si>
    <r>
      <t xml:space="preserve">CE2 Personnel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300-399, 400-499, 500-599, 600-699, and 700-799)</t>
    </r>
  </si>
  <si>
    <r>
      <t xml:space="preserve">CE2 Non-Personnel
Current expenditures for elementary-secondary education programs paid from </t>
    </r>
    <r>
      <rPr>
        <b/>
        <u/>
        <sz val="11"/>
        <rFont val="Times New Roman"/>
        <family val="1"/>
      </rPr>
      <t>FEDERAL FUNDS</t>
    </r>
    <r>
      <rPr>
        <b/>
        <sz val="11"/>
        <rFont val="Times New Roman"/>
        <family val="1"/>
      </rPr>
      <t>, excluding (FUNDS: 400, 500, 700 FUNCTIONS:  180-189, 300-399, 400-499, 500-599 and OBJECTS: 100-199, 200-299, 370-379, 500-599, 610, 620, 630, and 700-799)</t>
    </r>
  </si>
  <si>
    <t>5. Please copy and paste the district expenditure data out of the LEA Accounting system for all funds, all funtions, all objects and all locations.</t>
  </si>
  <si>
    <t xml:space="preserve">District </t>
  </si>
  <si>
    <t>School Name</t>
  </si>
  <si>
    <t>School Year</t>
  </si>
  <si>
    <t>Report Cycle</t>
  </si>
  <si>
    <t>Abbeville</t>
  </si>
  <si>
    <t>0160001</t>
  </si>
  <si>
    <t>Abbeville High</t>
  </si>
  <si>
    <t>135</t>
  </si>
  <si>
    <t>0160003</t>
  </si>
  <si>
    <t>Dixie High</t>
  </si>
  <si>
    <t>0160007</t>
  </si>
  <si>
    <t>John C. Calhoun Elementary</t>
  </si>
  <si>
    <t>0160016</t>
  </si>
  <si>
    <t>Wright Middle</t>
  </si>
  <si>
    <t>0160017</t>
  </si>
  <si>
    <t>Westwood Elementary</t>
  </si>
  <si>
    <t>0160018</t>
  </si>
  <si>
    <t>Cherokee Trail Elementary</t>
  </si>
  <si>
    <t>0160019</t>
  </si>
  <si>
    <t>Diamond Hill Elementary</t>
  </si>
  <si>
    <t>0160020</t>
  </si>
  <si>
    <t>Long Cane Primary</t>
  </si>
  <si>
    <t>Aiken</t>
  </si>
  <si>
    <t>0201001</t>
  </si>
  <si>
    <t>Silver Bluff High</t>
  </si>
  <si>
    <t>0201002</t>
  </si>
  <si>
    <t>Aiken High</t>
  </si>
  <si>
    <t>0201003</t>
  </si>
  <si>
    <t>South Aiken High</t>
  </si>
  <si>
    <t>0201005</t>
  </si>
  <si>
    <t>Jefferson Elementary</t>
  </si>
  <si>
    <t>0201006</t>
  </si>
  <si>
    <t>Midland Valley High</t>
  </si>
  <si>
    <t>0201007</t>
  </si>
  <si>
    <t>Paul Knox Middle</t>
  </si>
  <si>
    <t>0201008</t>
  </si>
  <si>
    <t>Langley-Bath-Clearwater Middle</t>
  </si>
  <si>
    <t>0201009</t>
  </si>
  <si>
    <t>Leavelle McCampbell Middle</t>
  </si>
  <si>
    <t>0201010</t>
  </si>
  <si>
    <t>0201011</t>
  </si>
  <si>
    <t>North Augusta Middle</t>
  </si>
  <si>
    <t>0201012</t>
  </si>
  <si>
    <t>North Augusta High</t>
  </si>
  <si>
    <t>0201015</t>
  </si>
  <si>
    <t>Wagener-Salley High</t>
  </si>
  <si>
    <t>0201016</t>
  </si>
  <si>
    <t>Aiken Elementary</t>
  </si>
  <si>
    <t>0201017</t>
  </si>
  <si>
    <t>M. B. Kennedy Middle</t>
  </si>
  <si>
    <t>0201019</t>
  </si>
  <si>
    <t>Belvedere Elementary</t>
  </si>
  <si>
    <t>0201021</t>
  </si>
  <si>
    <t>Byrd Elementary</t>
  </si>
  <si>
    <t>0201022</t>
  </si>
  <si>
    <t>J. D. Lever Elementary</t>
  </si>
  <si>
    <t>0201024</t>
  </si>
  <si>
    <t>Clearwater Elementary</t>
  </si>
  <si>
    <t>0201027</t>
  </si>
  <si>
    <t>East Aiken School of the Arts</t>
  </si>
  <si>
    <t>0201028</t>
  </si>
  <si>
    <t>Schofield Middle</t>
  </si>
  <si>
    <t>0201029</t>
  </si>
  <si>
    <t>Gloverville Elementary</t>
  </si>
  <si>
    <t>0201030</t>
  </si>
  <si>
    <t>Greendale Elementary</t>
  </si>
  <si>
    <t>0201031</t>
  </si>
  <si>
    <t>Hammond Hill Elementary</t>
  </si>
  <si>
    <t>0201033</t>
  </si>
  <si>
    <t>0201035</t>
  </si>
  <si>
    <t>Millbrook Elementary</t>
  </si>
  <si>
    <t>0201038</t>
  </si>
  <si>
    <t>North Aiken Elementary</t>
  </si>
  <si>
    <t>0201039</t>
  </si>
  <si>
    <t>North Augusta Elementary</t>
  </si>
  <si>
    <t>0201051</t>
  </si>
  <si>
    <t>0201052</t>
  </si>
  <si>
    <t>Warrenville Elementary</t>
  </si>
  <si>
    <t>0201054</t>
  </si>
  <si>
    <t>Oakwood-Windsor Elementary</t>
  </si>
  <si>
    <t>0201055</t>
  </si>
  <si>
    <t>Redcliffe Elementary</t>
  </si>
  <si>
    <t>0201056</t>
  </si>
  <si>
    <t>Chukker Creek Elementary</t>
  </si>
  <si>
    <t>0201058</t>
  </si>
  <si>
    <t>Mossy Creek Elementary</t>
  </si>
  <si>
    <t>0201059</t>
  </si>
  <si>
    <t>0201061</t>
  </si>
  <si>
    <t>Aiken Scholars Academy</t>
  </si>
  <si>
    <t>0201063</t>
  </si>
  <si>
    <t>A. L. Corbett Middle</t>
  </si>
  <si>
    <t>0201066</t>
  </si>
  <si>
    <t>Graniteville Elementary</t>
  </si>
  <si>
    <t>0201067</t>
  </si>
  <si>
    <t>Aiken Intermediate</t>
  </si>
  <si>
    <t>Allendale</t>
  </si>
  <si>
    <t>0301001</t>
  </si>
  <si>
    <t>0301004</t>
  </si>
  <si>
    <t>Allendale-Fairfax Elementary</t>
  </si>
  <si>
    <t>0301008</t>
  </si>
  <si>
    <t>Allendale-Fairfax Middle</t>
  </si>
  <si>
    <t>Anderson 1</t>
  </si>
  <si>
    <t>0401001</t>
  </si>
  <si>
    <t>Palmetto High</t>
  </si>
  <si>
    <t>0401002</t>
  </si>
  <si>
    <t>Powdersville High</t>
  </si>
  <si>
    <t>0401003</t>
  </si>
  <si>
    <t>Wren High</t>
  </si>
  <si>
    <t>0401004</t>
  </si>
  <si>
    <t>Palmetto Elementary</t>
  </si>
  <si>
    <t>0401005</t>
  </si>
  <si>
    <t>Cedar Grove Elementary</t>
  </si>
  <si>
    <t>0401006</t>
  </si>
  <si>
    <t>Concrete Primary</t>
  </si>
  <si>
    <t>0401008</t>
  </si>
  <si>
    <t>Wren Middle</t>
  </si>
  <si>
    <t>0401009</t>
  </si>
  <si>
    <t>West Pelzer Elementary</t>
  </si>
  <si>
    <t>0401011</t>
  </si>
  <si>
    <t>Spearman Elementary</t>
  </si>
  <si>
    <t>0401012</t>
  </si>
  <si>
    <t>Palmetto Middle</t>
  </si>
  <si>
    <t>0401013</t>
  </si>
  <si>
    <t>Wren Elementary</t>
  </si>
  <si>
    <t>0401014</t>
  </si>
  <si>
    <t>Hunt Meadows Elementary</t>
  </si>
  <si>
    <t>0401061</t>
  </si>
  <si>
    <t>Powdersville Middle</t>
  </si>
  <si>
    <t>0401062</t>
  </si>
  <si>
    <t>Powdersville Elementary</t>
  </si>
  <si>
    <t>Anderson 2</t>
  </si>
  <si>
    <t>0402012</t>
  </si>
  <si>
    <t>Belton Honea Path High</t>
  </si>
  <si>
    <t>0402013</t>
  </si>
  <si>
    <t>Belton Elementary</t>
  </si>
  <si>
    <t>0402014</t>
  </si>
  <si>
    <t>Belton Middle</t>
  </si>
  <si>
    <t>0402015</t>
  </si>
  <si>
    <t>Marshall Primary</t>
  </si>
  <si>
    <t>0402018</t>
  </si>
  <si>
    <t>Honea Path Elementary</t>
  </si>
  <si>
    <t>0402019</t>
  </si>
  <si>
    <t>Honea Path Middle</t>
  </si>
  <si>
    <t>0402021</t>
  </si>
  <si>
    <t>Wright Elementary</t>
  </si>
  <si>
    <t>Anderson 3</t>
  </si>
  <si>
    <t>0403022</t>
  </si>
  <si>
    <t>Crescent High</t>
  </si>
  <si>
    <t>0403024</t>
  </si>
  <si>
    <t>Iva Elementary</t>
  </si>
  <si>
    <t>0403025</t>
  </si>
  <si>
    <t>Starr-Iva Middle</t>
  </si>
  <si>
    <t>0403026</t>
  </si>
  <si>
    <t>Starr Elementary</t>
  </si>
  <si>
    <t>0403027</t>
  </si>
  <si>
    <t>Flat Rock Elementary</t>
  </si>
  <si>
    <t>Anderson 4</t>
  </si>
  <si>
    <t>0404027</t>
  </si>
  <si>
    <t>Pendleton High</t>
  </si>
  <si>
    <t>0404029</t>
  </si>
  <si>
    <t>Riverside Middle</t>
  </si>
  <si>
    <t>0404031</t>
  </si>
  <si>
    <t>La France Elementary</t>
  </si>
  <si>
    <t>0404034</t>
  </si>
  <si>
    <t>Pendleton Elementary</t>
  </si>
  <si>
    <t>0404036</t>
  </si>
  <si>
    <t>Townville Elementary</t>
  </si>
  <si>
    <t>0404037</t>
  </si>
  <si>
    <t>Mt. Lebanon Elementary</t>
  </si>
  <si>
    <t>Anderson 5</t>
  </si>
  <si>
    <t>0405038</t>
  </si>
  <si>
    <t>T. L. Hanna High</t>
  </si>
  <si>
    <t>0405040</t>
  </si>
  <si>
    <t>McCants Middle</t>
  </si>
  <si>
    <t>0405044</t>
  </si>
  <si>
    <t>0405045</t>
  </si>
  <si>
    <t>Concord Elementary</t>
  </si>
  <si>
    <t>0405047</t>
  </si>
  <si>
    <t>Homeland Park Primary</t>
  </si>
  <si>
    <t>0405048</t>
  </si>
  <si>
    <t>Westside High</t>
  </si>
  <si>
    <t>0405050</t>
  </si>
  <si>
    <t>Nevitt Forest Elementary</t>
  </si>
  <si>
    <t>0405051</t>
  </si>
  <si>
    <t>New Prospect Elementary</t>
  </si>
  <si>
    <t>0405055</t>
  </si>
  <si>
    <t>Varennes Elementary</t>
  </si>
  <si>
    <t>0405059</t>
  </si>
  <si>
    <t>Whitehall Elementary</t>
  </si>
  <si>
    <t>0405060</t>
  </si>
  <si>
    <t>Calhoun Academy of the Arts</t>
  </si>
  <si>
    <t>0405061</t>
  </si>
  <si>
    <t>Midway Elementary</t>
  </si>
  <si>
    <t>0405062</t>
  </si>
  <si>
    <t>McLees Elementary</t>
  </si>
  <si>
    <t>0405063</t>
  </si>
  <si>
    <t>Robert Anderson Middle</t>
  </si>
  <si>
    <t>0405064</t>
  </si>
  <si>
    <t>Glenview Middle</t>
  </si>
  <si>
    <t>0405065</t>
  </si>
  <si>
    <t>Southwood Academy for the Arts</t>
  </si>
  <si>
    <t>0405066</t>
  </si>
  <si>
    <t>North Pointe Elementary</t>
  </si>
  <si>
    <t>0405601</t>
  </si>
  <si>
    <t>Anderson  Five Charter School</t>
  </si>
  <si>
    <t>Beaufort</t>
  </si>
  <si>
    <t>0701001</t>
  </si>
  <si>
    <t>Lady's Island Middle</t>
  </si>
  <si>
    <t>0701002</t>
  </si>
  <si>
    <t>Beaufort High</t>
  </si>
  <si>
    <t>0701003</t>
  </si>
  <si>
    <t>Hilton Head Island High</t>
  </si>
  <si>
    <t>0701004</t>
  </si>
  <si>
    <t>Battery Creek High</t>
  </si>
  <si>
    <t>0701008</t>
  </si>
  <si>
    <t>Beaufort Elementary</t>
  </si>
  <si>
    <t>0701009</t>
  </si>
  <si>
    <t>Hilton Head Island Middle</t>
  </si>
  <si>
    <t>0701010</t>
  </si>
  <si>
    <t>Broad River Elementary</t>
  </si>
  <si>
    <t>0701014</t>
  </si>
  <si>
    <t>Lady's Island Elementary</t>
  </si>
  <si>
    <t>0701015</t>
  </si>
  <si>
    <t>Mossy Oaks Elementary</t>
  </si>
  <si>
    <t>0701016</t>
  </si>
  <si>
    <t>Port Royal Elementary</t>
  </si>
  <si>
    <t>0701017</t>
  </si>
  <si>
    <t>Michael C. Riley Elementary</t>
  </si>
  <si>
    <t>0701020</t>
  </si>
  <si>
    <t>St. Helena Elementary</t>
  </si>
  <si>
    <t>0701022</t>
  </si>
  <si>
    <t>Joseph S. Shanklin Elementary</t>
  </si>
  <si>
    <t>0701023</t>
  </si>
  <si>
    <t>Whale Branch Elementary</t>
  </si>
  <si>
    <t>0701024</t>
  </si>
  <si>
    <t>Bluffton Elementary</t>
  </si>
  <si>
    <t>0701025</t>
  </si>
  <si>
    <t>Coosa Elementary</t>
  </si>
  <si>
    <t>0701026</t>
  </si>
  <si>
    <t>H. E. McCracken Middle</t>
  </si>
  <si>
    <t>0701027</t>
  </si>
  <si>
    <t>Whale Branch Middle</t>
  </si>
  <si>
    <t>0701028</t>
  </si>
  <si>
    <t>Beaufort Middle</t>
  </si>
  <si>
    <t>0701029</t>
  </si>
  <si>
    <t>Okatie Elementary</t>
  </si>
  <si>
    <t>0701030</t>
  </si>
  <si>
    <t>Bluffton High</t>
  </si>
  <si>
    <t>0701031</t>
  </si>
  <si>
    <t>0701032</t>
  </si>
  <si>
    <t>0701033</t>
  </si>
  <si>
    <t>Hilton Head Island Elementary</t>
  </si>
  <si>
    <t>0701034</t>
  </si>
  <si>
    <t>Red Cedar Elementary</t>
  </si>
  <si>
    <t>0701035</t>
  </si>
  <si>
    <t>Bluffton Middle</t>
  </si>
  <si>
    <t>0701036</t>
  </si>
  <si>
    <t>0701037</t>
  </si>
  <si>
    <t>Pritchardville Elementary</t>
  </si>
  <si>
    <t>0701038</t>
  </si>
  <si>
    <t>River Ridge Academy</t>
  </si>
  <si>
    <t>0701039</t>
  </si>
  <si>
    <t>May River High</t>
  </si>
  <si>
    <t>0701040</t>
  </si>
  <si>
    <t>0701601</t>
  </si>
  <si>
    <t>Riverview Charter School</t>
  </si>
  <si>
    <t>Berkeley</t>
  </si>
  <si>
    <t>0801001</t>
  </si>
  <si>
    <t>Stratford High</t>
  </si>
  <si>
    <t>0801002</t>
  </si>
  <si>
    <t>Berkeley High</t>
  </si>
  <si>
    <t>0801006</t>
  </si>
  <si>
    <t>Cross High</t>
  </si>
  <si>
    <t>0801007</t>
  </si>
  <si>
    <t>Goose Creek High</t>
  </si>
  <si>
    <t>0801008</t>
  </si>
  <si>
    <t>Hanahan High</t>
  </si>
  <si>
    <t>0801011</t>
  </si>
  <si>
    <t>Berkeley Elementary</t>
  </si>
  <si>
    <t>0801012</t>
  </si>
  <si>
    <t>Berkeley Middle</t>
  </si>
  <si>
    <t>0801014</t>
  </si>
  <si>
    <t>Boulder Bluff Elementary</t>
  </si>
  <si>
    <t>0801015</t>
  </si>
  <si>
    <t>Cainhoy Elementary</t>
  </si>
  <si>
    <t>0801016</t>
  </si>
  <si>
    <t>Cross Elementary</t>
  </si>
  <si>
    <t>0801017</t>
  </si>
  <si>
    <t>College Park Elementary</t>
  </si>
  <si>
    <t>0801021</t>
  </si>
  <si>
    <t>Hanahan Middle</t>
  </si>
  <si>
    <t>0801022</t>
  </si>
  <si>
    <t>Westview Middle</t>
  </si>
  <si>
    <t>0801023</t>
  </si>
  <si>
    <t>Sangaree Elementary</t>
  </si>
  <si>
    <t>0801024</t>
  </si>
  <si>
    <t>Henry E. Bonner Elementary</t>
  </si>
  <si>
    <t>0801027</t>
  </si>
  <si>
    <t>Sedgefield Middle</t>
  </si>
  <si>
    <t>0801028</t>
  </si>
  <si>
    <t>St. Stephen Elementary</t>
  </si>
  <si>
    <t>0801029</t>
  </si>
  <si>
    <t>St. Stephen Middle</t>
  </si>
  <si>
    <t>0801030</t>
  </si>
  <si>
    <t>Whitesville Elementary</t>
  </si>
  <si>
    <t>0801031</t>
  </si>
  <si>
    <t>Westview Elementary</t>
  </si>
  <si>
    <t>0801032</t>
  </si>
  <si>
    <t>College Park Middle</t>
  </si>
  <si>
    <t>0801033</t>
  </si>
  <si>
    <t>Marrington Elementary</t>
  </si>
  <si>
    <t>0801034</t>
  </si>
  <si>
    <t>0801036</t>
  </si>
  <si>
    <t>Howe Hall AIMS Elementary</t>
  </si>
  <si>
    <t>0801037</t>
  </si>
  <si>
    <t>Macedonia Middle</t>
  </si>
  <si>
    <t>0801038</t>
  </si>
  <si>
    <t>Sangaree Intermediate</t>
  </si>
  <si>
    <t>0801039</t>
  </si>
  <si>
    <t>Devon Forest Elementary</t>
  </si>
  <si>
    <t>0801040</t>
  </si>
  <si>
    <t>0801041</t>
  </si>
  <si>
    <t>0801043</t>
  </si>
  <si>
    <t>Timberland High</t>
  </si>
  <si>
    <t>0801044</t>
  </si>
  <si>
    <t>Hanahan Elementary</t>
  </si>
  <si>
    <t>0801045</t>
  </si>
  <si>
    <t>Westview Primary</t>
  </si>
  <si>
    <t>0801046</t>
  </si>
  <si>
    <t>0801047</t>
  </si>
  <si>
    <t>Sangaree Middle</t>
  </si>
  <si>
    <t>0801048</t>
  </si>
  <si>
    <t>Daniel Island School</t>
  </si>
  <si>
    <t>0801049</t>
  </si>
  <si>
    <t>Cane Bay High</t>
  </si>
  <si>
    <t>0801050</t>
  </si>
  <si>
    <t>Cane Bay Elementary</t>
  </si>
  <si>
    <t>0801051</t>
  </si>
  <si>
    <t>0801052</t>
  </si>
  <si>
    <t>Cane Bay Middle</t>
  </si>
  <si>
    <t>0801053</t>
  </si>
  <si>
    <t>Nexton Elementary</t>
  </si>
  <si>
    <t>0801054</t>
  </si>
  <si>
    <t>Philip Simmons Elementary</t>
  </si>
  <si>
    <t>0801055</t>
  </si>
  <si>
    <t>Philip Simmons Middle</t>
  </si>
  <si>
    <t>0801056</t>
  </si>
  <si>
    <t>0801057</t>
  </si>
  <si>
    <t>Bowen's Corner Elementary</t>
  </si>
  <si>
    <t>0801058</t>
  </si>
  <si>
    <t>Foxbank Elementary</t>
  </si>
  <si>
    <t>Calhoun</t>
  </si>
  <si>
    <t>0901001</t>
  </si>
  <si>
    <t>Calhoun County High</t>
  </si>
  <si>
    <t>0901008</t>
  </si>
  <si>
    <t>Sandy Run School</t>
  </si>
  <si>
    <t>0901009</t>
  </si>
  <si>
    <t>St. Matthews K-8 School</t>
  </si>
  <si>
    <t>Charleston</t>
  </si>
  <si>
    <t>1001001</t>
  </si>
  <si>
    <t>Baptist Hill High</t>
  </si>
  <si>
    <t>1001002</t>
  </si>
  <si>
    <t>North Charleston High</t>
  </si>
  <si>
    <t>1001010</t>
  </si>
  <si>
    <t>Burke High</t>
  </si>
  <si>
    <t>1001014</t>
  </si>
  <si>
    <t>Wando High</t>
  </si>
  <si>
    <t>1001018</t>
  </si>
  <si>
    <t>Military Magnet Academy</t>
  </si>
  <si>
    <t>1001020</t>
  </si>
  <si>
    <t>1001022</t>
  </si>
  <si>
    <t>R. B. Stall High</t>
  </si>
  <si>
    <t>1001030</t>
  </si>
  <si>
    <t>Northwoods Middle</t>
  </si>
  <si>
    <t>1001033</t>
  </si>
  <si>
    <t>Chicora Elementary</t>
  </si>
  <si>
    <t>1001036</t>
  </si>
  <si>
    <t>A. C. Corcoran Elementary</t>
  </si>
  <si>
    <t>1001039</t>
  </si>
  <si>
    <t>Jane Edwards Elementary</t>
  </si>
  <si>
    <t>1001040</t>
  </si>
  <si>
    <t>1001042</t>
  </si>
  <si>
    <t>W. B. Goodwin Elementary</t>
  </si>
  <si>
    <t>1001043</t>
  </si>
  <si>
    <t>Harbor View Elementary</t>
  </si>
  <si>
    <t>1001044</t>
  </si>
  <si>
    <t>Haut Gap Middle</t>
  </si>
  <si>
    <t>1001045</t>
  </si>
  <si>
    <t>Minnie Hughes Elementary</t>
  </si>
  <si>
    <t>1001046</t>
  </si>
  <si>
    <t>Hunley Park Elementary</t>
  </si>
  <si>
    <t>1001050</t>
  </si>
  <si>
    <t>Ladson Elementary</t>
  </si>
  <si>
    <t>1001051</t>
  </si>
  <si>
    <t>Laing Middle</t>
  </si>
  <si>
    <t>1001052</t>
  </si>
  <si>
    <t>Lambs Elementary</t>
  </si>
  <si>
    <t>1001056</t>
  </si>
  <si>
    <t>1001057</t>
  </si>
  <si>
    <t>Memminger Elementary</t>
  </si>
  <si>
    <t>1001058</t>
  </si>
  <si>
    <t>Midland Park Primary</t>
  </si>
  <si>
    <t>1001059</t>
  </si>
  <si>
    <t>E.B. Ellington Elementary</t>
  </si>
  <si>
    <t>1001060</t>
  </si>
  <si>
    <t>Mitchell Elementary</t>
  </si>
  <si>
    <t>1001061</t>
  </si>
  <si>
    <t>Jennie Moore Elementary</t>
  </si>
  <si>
    <t>1001062</t>
  </si>
  <si>
    <t>Morningside Middle</t>
  </si>
  <si>
    <t>1001063</t>
  </si>
  <si>
    <t>Mt. Pleasant Academy</t>
  </si>
  <si>
    <t>1001065</t>
  </si>
  <si>
    <t>Moultrie Middle</t>
  </si>
  <si>
    <t>1001066</t>
  </si>
  <si>
    <t>1001067</t>
  </si>
  <si>
    <t>North Charleston Elementary</t>
  </si>
  <si>
    <t>1001068</t>
  </si>
  <si>
    <t>Oakland Elementary</t>
  </si>
  <si>
    <t>1001070</t>
  </si>
  <si>
    <t>Malcolm C. Hursey Montessori</t>
  </si>
  <si>
    <t>1001072</t>
  </si>
  <si>
    <t>Matilda Dunston Elementary</t>
  </si>
  <si>
    <t>1001075</t>
  </si>
  <si>
    <t>1001076</t>
  </si>
  <si>
    <t>Sanders-Clyde Elementary</t>
  </si>
  <si>
    <t>1001077</t>
  </si>
  <si>
    <t>Pepperhill Elementary</t>
  </si>
  <si>
    <t>1001079</t>
  </si>
  <si>
    <t>James Simons Montessori</t>
  </si>
  <si>
    <t>1001081</t>
  </si>
  <si>
    <t>Springfield Elementary</t>
  </si>
  <si>
    <t>1001082</t>
  </si>
  <si>
    <t>1001083</t>
  </si>
  <si>
    <t>Angel Oak Elementary</t>
  </si>
  <si>
    <t>1001084</t>
  </si>
  <si>
    <t>Stiles Point Elementary</t>
  </si>
  <si>
    <t>1001085</t>
  </si>
  <si>
    <t>Stono Park Elementary</t>
  </si>
  <si>
    <t>1001086</t>
  </si>
  <si>
    <t>Sullivan's Island Elementary</t>
  </si>
  <si>
    <t>1001090</t>
  </si>
  <si>
    <t>Mamie Whitesides Elementary</t>
  </si>
  <si>
    <t>1001091</t>
  </si>
  <si>
    <t>1001092</t>
  </si>
  <si>
    <t>1001093</t>
  </si>
  <si>
    <t>James B. Edwards Elementary</t>
  </si>
  <si>
    <t>1001094</t>
  </si>
  <si>
    <t>Buist Academy</t>
  </si>
  <si>
    <t>1001095</t>
  </si>
  <si>
    <t>Mt. Zion Elementary</t>
  </si>
  <si>
    <t>1001096</t>
  </si>
  <si>
    <t>Belle Hall Elementary</t>
  </si>
  <si>
    <t>1001098</t>
  </si>
  <si>
    <t>Charleston School of the Arts</t>
  </si>
  <si>
    <t>1001099</t>
  </si>
  <si>
    <t>Academic Magnet High</t>
  </si>
  <si>
    <t>1001101</t>
  </si>
  <si>
    <t>Charleston Progressive</t>
  </si>
  <si>
    <t>1001102</t>
  </si>
  <si>
    <t>Charles Pinckney Elementary</t>
  </si>
  <si>
    <t>1001103</t>
  </si>
  <si>
    <t>Thomas C. Cario Middle</t>
  </si>
  <si>
    <t>1001104</t>
  </si>
  <si>
    <t>West Ashley High</t>
  </si>
  <si>
    <t>1001107</t>
  </si>
  <si>
    <t>James Island Elementary</t>
  </si>
  <si>
    <t>1001109</t>
  </si>
  <si>
    <t>Drayton Hall Elementary</t>
  </si>
  <si>
    <t>1001110</t>
  </si>
  <si>
    <t>Laurel Hill Primary</t>
  </si>
  <si>
    <t>1001111</t>
  </si>
  <si>
    <t>1001112</t>
  </si>
  <si>
    <t>Pinehurst Elementary</t>
  </si>
  <si>
    <t>1001113</t>
  </si>
  <si>
    <t>Montessori Community School</t>
  </si>
  <si>
    <t>1001114</t>
  </si>
  <si>
    <t>1001115</t>
  </si>
  <si>
    <t>Simmons Pinckney Middle</t>
  </si>
  <si>
    <t>1001116</t>
  </si>
  <si>
    <t>Deer Park Middle</t>
  </si>
  <si>
    <t>1001117</t>
  </si>
  <si>
    <t>Carolina Park Elementary</t>
  </si>
  <si>
    <t>1001118</t>
  </si>
  <si>
    <t>Camp Road Middle</t>
  </si>
  <si>
    <t>1001121</t>
  </si>
  <si>
    <t>1001612</t>
  </si>
  <si>
    <t>Charleston Development Academy</t>
  </si>
  <si>
    <t>1001614</t>
  </si>
  <si>
    <t>East Cooper Montessori Charter</t>
  </si>
  <si>
    <t>1001615</t>
  </si>
  <si>
    <t>Greg Mathis Charter High</t>
  </si>
  <si>
    <t>1001616</t>
  </si>
  <si>
    <t>James Island Charter High</t>
  </si>
  <si>
    <t>1001618</t>
  </si>
  <si>
    <t>Orange Grove Charter</t>
  </si>
  <si>
    <t>1001620</t>
  </si>
  <si>
    <t>1001628</t>
  </si>
  <si>
    <t>1001629</t>
  </si>
  <si>
    <t>Carolina Voyager Charter</t>
  </si>
  <si>
    <t>1001630</t>
  </si>
  <si>
    <t>Cherokee</t>
  </si>
  <si>
    <t>1101001</t>
  </si>
  <si>
    <t>Blacksburg High</t>
  </si>
  <si>
    <t>1101002</t>
  </si>
  <si>
    <t>John E. Ewing Middle</t>
  </si>
  <si>
    <t>1101003</t>
  </si>
  <si>
    <t>Gaffney High</t>
  </si>
  <si>
    <t>1101007</t>
  </si>
  <si>
    <t>Blacksburg Middle</t>
  </si>
  <si>
    <t>1101009</t>
  </si>
  <si>
    <t>Corinth Elementary</t>
  </si>
  <si>
    <t>1101010</t>
  </si>
  <si>
    <t>Draytonville Elementary</t>
  </si>
  <si>
    <t>1101015</t>
  </si>
  <si>
    <t>B. D. Lee Elementary</t>
  </si>
  <si>
    <t>1101019</t>
  </si>
  <si>
    <t>Luther L. Vaughan  Elementary</t>
  </si>
  <si>
    <t>1101020</t>
  </si>
  <si>
    <t>Blacksburg Elementary</t>
  </si>
  <si>
    <t>1101021</t>
  </si>
  <si>
    <t>Limestone-Central Elementary</t>
  </si>
  <si>
    <t>1101022</t>
  </si>
  <si>
    <t>Grassy Pond Elementary</t>
  </si>
  <si>
    <t>1101023</t>
  </si>
  <si>
    <t>Northwest Elementary</t>
  </si>
  <si>
    <t>1101024</t>
  </si>
  <si>
    <t>Gaffney Middle</t>
  </si>
  <si>
    <t>1101025</t>
  </si>
  <si>
    <t>Blacksburg Primary</t>
  </si>
  <si>
    <t>Chester</t>
  </si>
  <si>
    <t>1201002</t>
  </si>
  <si>
    <t>Chester Senior High</t>
  </si>
  <si>
    <t>1201004</t>
  </si>
  <si>
    <t>Chester Middle</t>
  </si>
  <si>
    <t>1201005</t>
  </si>
  <si>
    <t>1201006</t>
  </si>
  <si>
    <t>Lewisville High</t>
  </si>
  <si>
    <t>1201008</t>
  </si>
  <si>
    <t>Lewisville Middle</t>
  </si>
  <si>
    <t>1201011</t>
  </si>
  <si>
    <t>Great Falls Elementary</t>
  </si>
  <si>
    <t>1201014</t>
  </si>
  <si>
    <t>Lewisville Elementary</t>
  </si>
  <si>
    <t>1201018</t>
  </si>
  <si>
    <t>1201020</t>
  </si>
  <si>
    <t>1201021</t>
  </si>
  <si>
    <t>1201601</t>
  </si>
  <si>
    <t>Chesterfield</t>
  </si>
  <si>
    <t>1301001</t>
  </si>
  <si>
    <t>Cheraw High</t>
  </si>
  <si>
    <t>1301002</t>
  </si>
  <si>
    <t>Chesterfield High</t>
  </si>
  <si>
    <t>1301005</t>
  </si>
  <si>
    <t>Long Middle</t>
  </si>
  <si>
    <t>1301006</t>
  </si>
  <si>
    <t>McBee High</t>
  </si>
  <si>
    <t>1301007</t>
  </si>
  <si>
    <t>Central High</t>
  </si>
  <si>
    <t>1301008</t>
  </si>
  <si>
    <t>New Heights Middle</t>
  </si>
  <si>
    <t>1301012</t>
  </si>
  <si>
    <t>Cheraw Primary</t>
  </si>
  <si>
    <t>1301014</t>
  </si>
  <si>
    <t>Edwards Elementary</t>
  </si>
  <si>
    <t>1301015</t>
  </si>
  <si>
    <t>1301019</t>
  </si>
  <si>
    <t>Petersburg Primary</t>
  </si>
  <si>
    <t>1301020</t>
  </si>
  <si>
    <t>McBee Elementary</t>
  </si>
  <si>
    <t>1301021</t>
  </si>
  <si>
    <t>Plainview Elementary</t>
  </si>
  <si>
    <t>1301023</t>
  </si>
  <si>
    <t>Ruby Elementary</t>
  </si>
  <si>
    <t>1301026</t>
  </si>
  <si>
    <t>Cheraw Intermediate</t>
  </si>
  <si>
    <t>1301027</t>
  </si>
  <si>
    <t>Pageland Elementary</t>
  </si>
  <si>
    <t>1301028</t>
  </si>
  <si>
    <t>Chesterfield-Ruby Middle</t>
  </si>
  <si>
    <t>Manning High</t>
  </si>
  <si>
    <t>Colleton</t>
  </si>
  <si>
    <t>1501005</t>
  </si>
  <si>
    <t>1501006</t>
  </si>
  <si>
    <t>Bells Elementary</t>
  </si>
  <si>
    <t>1501008</t>
  </si>
  <si>
    <t>1501011</t>
  </si>
  <si>
    <t>Cottageville Elementary</t>
  </si>
  <si>
    <t>1501012</t>
  </si>
  <si>
    <t>Forest Hills Elementary</t>
  </si>
  <si>
    <t>1501020</t>
  </si>
  <si>
    <t>Northside Elementary</t>
  </si>
  <si>
    <t>1501021</t>
  </si>
  <si>
    <t>Hendersonville Elementary</t>
  </si>
  <si>
    <t>1501022</t>
  </si>
  <si>
    <t>Colleton County Middle</t>
  </si>
  <si>
    <t>Darlington</t>
  </si>
  <si>
    <t>1601004</t>
  </si>
  <si>
    <t>Hartsville Middle</t>
  </si>
  <si>
    <t>1601005</t>
  </si>
  <si>
    <t>Hartsville High</t>
  </si>
  <si>
    <t>1601006</t>
  </si>
  <si>
    <t>Lamar High</t>
  </si>
  <si>
    <t>1601010</t>
  </si>
  <si>
    <t>Spaulding Middle</t>
  </si>
  <si>
    <t>1601013</t>
  </si>
  <si>
    <t>Brockington Elementary</t>
  </si>
  <si>
    <t>1601015</t>
  </si>
  <si>
    <t>Carolina Elementary</t>
  </si>
  <si>
    <t>1601017</t>
  </si>
  <si>
    <t>North Hartsville Elementary</t>
  </si>
  <si>
    <t>1601018</t>
  </si>
  <si>
    <t>Pate Elementary</t>
  </si>
  <si>
    <t>1601020</t>
  </si>
  <si>
    <t>1601026</t>
  </si>
  <si>
    <t>1601027</t>
  </si>
  <si>
    <t>Thornwell School for the Arts</t>
  </si>
  <si>
    <t>1601030</t>
  </si>
  <si>
    <t>Darlington High</t>
  </si>
  <si>
    <t>1601031</t>
  </si>
  <si>
    <t>Darlington Middle</t>
  </si>
  <si>
    <t>1601032</t>
  </si>
  <si>
    <t>1601033</t>
  </si>
  <si>
    <t>1601034</t>
  </si>
  <si>
    <t>1601036</t>
  </si>
  <si>
    <t>1601037</t>
  </si>
  <si>
    <t>Dillon 3</t>
  </si>
  <si>
    <t>1703019</t>
  </si>
  <si>
    <t>Latta High</t>
  </si>
  <si>
    <t>1703021</t>
  </si>
  <si>
    <t>Latta Middle</t>
  </si>
  <si>
    <t>1703024</t>
  </si>
  <si>
    <t>Latta Elementary</t>
  </si>
  <si>
    <t>Dillon 4</t>
  </si>
  <si>
    <t>1704002</t>
  </si>
  <si>
    <t>1704003</t>
  </si>
  <si>
    <t>1704005</t>
  </si>
  <si>
    <t>1704009</t>
  </si>
  <si>
    <t>1704010</t>
  </si>
  <si>
    <t>Dorchester 2</t>
  </si>
  <si>
    <t>1802006</t>
  </si>
  <si>
    <t>Summerville High</t>
  </si>
  <si>
    <t>1802007</t>
  </si>
  <si>
    <t>Knightsville Elementary</t>
  </si>
  <si>
    <t>1802009</t>
  </si>
  <si>
    <t>Summerville Elementary</t>
  </si>
  <si>
    <t>1802010</t>
  </si>
  <si>
    <t>James H. Spann Elementary</t>
  </si>
  <si>
    <t>1802011</t>
  </si>
  <si>
    <t>Alston Middle</t>
  </si>
  <si>
    <t>1802012</t>
  </si>
  <si>
    <t>1802013</t>
  </si>
  <si>
    <t>Newington Elementary</t>
  </si>
  <si>
    <t>1802014</t>
  </si>
  <si>
    <t>Flowertown Elementary</t>
  </si>
  <si>
    <t>1802016</t>
  </si>
  <si>
    <t>Charles B. DuBose Middle</t>
  </si>
  <si>
    <t>1802017</t>
  </si>
  <si>
    <t>Oakbrook Elementary</t>
  </si>
  <si>
    <t>1802018</t>
  </si>
  <si>
    <t>Oakbrook Middle</t>
  </si>
  <si>
    <t>1802019</t>
  </si>
  <si>
    <t>1802020</t>
  </si>
  <si>
    <t>Fort Dorchester High</t>
  </si>
  <si>
    <t>1802021</t>
  </si>
  <si>
    <t>Beech Hill Elementary</t>
  </si>
  <si>
    <t>1802022</t>
  </si>
  <si>
    <t>Gregg Middle</t>
  </si>
  <si>
    <t>1802023</t>
  </si>
  <si>
    <t>Fort Dorchester Elementary</t>
  </si>
  <si>
    <t>1802024</t>
  </si>
  <si>
    <t>Eagle Nest Elementary</t>
  </si>
  <si>
    <t>1802025</t>
  </si>
  <si>
    <t>William M. Reeves Elementary</t>
  </si>
  <si>
    <t>1802026</t>
  </si>
  <si>
    <t>River Oaks Middle</t>
  </si>
  <si>
    <t>1802027</t>
  </si>
  <si>
    <t>Ashley Ridge High</t>
  </si>
  <si>
    <t>1802028</t>
  </si>
  <si>
    <t>Joseph R. Pye Elementary</t>
  </si>
  <si>
    <t>1802029</t>
  </si>
  <si>
    <t>Sand Hill Elementary</t>
  </si>
  <si>
    <t>1802030</t>
  </si>
  <si>
    <t>Dr. Eugene Sires Elementary</t>
  </si>
  <si>
    <t>1802031</t>
  </si>
  <si>
    <t>Alston-Bailey Elementary</t>
  </si>
  <si>
    <t>Dorchester 4</t>
  </si>
  <si>
    <t>1804016</t>
  </si>
  <si>
    <t>Harleyville Elementary</t>
  </si>
  <si>
    <t>1804018</t>
  </si>
  <si>
    <t>1804019</t>
  </si>
  <si>
    <t>Woodland High</t>
  </si>
  <si>
    <t>1804021</t>
  </si>
  <si>
    <t>Clay Hill Elementary</t>
  </si>
  <si>
    <t>Edgefield</t>
  </si>
  <si>
    <t>1901002</t>
  </si>
  <si>
    <t>Strom Thurmond High</t>
  </si>
  <si>
    <t>1901003</t>
  </si>
  <si>
    <t>Douglas Elementary</t>
  </si>
  <si>
    <t>1901005</t>
  </si>
  <si>
    <t>Johnston Elementary</t>
  </si>
  <si>
    <t>1901007</t>
  </si>
  <si>
    <t>W. E. Parker Elementary</t>
  </si>
  <si>
    <t>1901008</t>
  </si>
  <si>
    <t>Merriwether Elementary</t>
  </si>
  <si>
    <t>1901009</t>
  </si>
  <si>
    <t>1901010</t>
  </si>
  <si>
    <t>Merriwether Middle</t>
  </si>
  <si>
    <t>Fairfield</t>
  </si>
  <si>
    <t>2001001</t>
  </si>
  <si>
    <t>Fairfield Middle</t>
  </si>
  <si>
    <t>2001008</t>
  </si>
  <si>
    <t>Kelly Miller Elementary</t>
  </si>
  <si>
    <t>2001009</t>
  </si>
  <si>
    <t>2001012</t>
  </si>
  <si>
    <t>Geiger Elementary</t>
  </si>
  <si>
    <t>2001013</t>
  </si>
  <si>
    <t>Fairfield Central High</t>
  </si>
  <si>
    <t>2001014</t>
  </si>
  <si>
    <t>Fairfield Elementary</t>
  </si>
  <si>
    <t>2001015</t>
  </si>
  <si>
    <t>Florence 1</t>
  </si>
  <si>
    <t>2101002</t>
  </si>
  <si>
    <t>John W. Moore Middle</t>
  </si>
  <si>
    <t>2101004</t>
  </si>
  <si>
    <t>South Florence High</t>
  </si>
  <si>
    <t>2101005</t>
  </si>
  <si>
    <t>Williams Middle</t>
  </si>
  <si>
    <t>2101006</t>
  </si>
  <si>
    <t>Wilson High</t>
  </si>
  <si>
    <t>2101008</t>
  </si>
  <si>
    <t>Briggs Elementary</t>
  </si>
  <si>
    <t>2101009</t>
  </si>
  <si>
    <t>Carver Elementary</t>
  </si>
  <si>
    <t>2101010</t>
  </si>
  <si>
    <t>2101011</t>
  </si>
  <si>
    <t>Greenwood Elementary</t>
  </si>
  <si>
    <t>2101012</t>
  </si>
  <si>
    <t>McLaurin Elementary</t>
  </si>
  <si>
    <t>2101013</t>
  </si>
  <si>
    <t>Theodore Lester Elementary</t>
  </si>
  <si>
    <t>2101014</t>
  </si>
  <si>
    <t>West Florence High</t>
  </si>
  <si>
    <t>2101016</t>
  </si>
  <si>
    <t>North Vista Elementary</t>
  </si>
  <si>
    <t>2101017</t>
  </si>
  <si>
    <t>Royall Elementary</t>
  </si>
  <si>
    <t>2101018</t>
  </si>
  <si>
    <t>Savannah Grove Elementary</t>
  </si>
  <si>
    <t>2101019</t>
  </si>
  <si>
    <t>Dewey-Carter Elementary</t>
  </si>
  <si>
    <t>2101020</t>
  </si>
  <si>
    <t>Henry Timrod Elementary</t>
  </si>
  <si>
    <t>2101021</t>
  </si>
  <si>
    <t>Wallace Gregg Elementary</t>
  </si>
  <si>
    <t>2101022</t>
  </si>
  <si>
    <t>Southside Middle</t>
  </si>
  <si>
    <t>2101050</t>
  </si>
  <si>
    <t>Henry L. Sneed Middle</t>
  </si>
  <si>
    <t>2101051</t>
  </si>
  <si>
    <t>Lucy T. Davis Elementary</t>
  </si>
  <si>
    <t>Florence 2</t>
  </si>
  <si>
    <t>2102024</t>
  </si>
  <si>
    <t>2102028</t>
  </si>
  <si>
    <t>Florence 3</t>
  </si>
  <si>
    <t>2103029</t>
  </si>
  <si>
    <t>Lake City High</t>
  </si>
  <si>
    <t>2103036</t>
  </si>
  <si>
    <t>J. C. Lynch Elementary</t>
  </si>
  <si>
    <t>2103037</t>
  </si>
  <si>
    <t>Olanta Elementary</t>
  </si>
  <si>
    <t>2103039</t>
  </si>
  <si>
    <t>Scranton Elementary</t>
  </si>
  <si>
    <t>2103050</t>
  </si>
  <si>
    <t>2103051</t>
  </si>
  <si>
    <t>Main Street Elementary</t>
  </si>
  <si>
    <t>2103053</t>
  </si>
  <si>
    <t>Ronald E. McNair Junior High</t>
  </si>
  <si>
    <t>2103054</t>
  </si>
  <si>
    <t>Florence 5</t>
  </si>
  <si>
    <t>2105045</t>
  </si>
  <si>
    <t>Johnsonville High</t>
  </si>
  <si>
    <t>2105047</t>
  </si>
  <si>
    <t>Johnsonville Elementary</t>
  </si>
  <si>
    <t>2105049</t>
  </si>
  <si>
    <t>Johnsonville Middle</t>
  </si>
  <si>
    <t>Georgetown</t>
  </si>
  <si>
    <t>2201001</t>
  </si>
  <si>
    <t>Andrews High</t>
  </si>
  <si>
    <t>2201004</t>
  </si>
  <si>
    <t>Georgetown High</t>
  </si>
  <si>
    <t>2201008</t>
  </si>
  <si>
    <t>Andrews Elementary</t>
  </si>
  <si>
    <t>2201009</t>
  </si>
  <si>
    <t>2201012</t>
  </si>
  <si>
    <t>Pleasant Hill Elementary</t>
  </si>
  <si>
    <t>2201013</t>
  </si>
  <si>
    <t>Georgetown Middle</t>
  </si>
  <si>
    <t>2201014</t>
  </si>
  <si>
    <t>Kensington Elementary</t>
  </si>
  <si>
    <t>2201015</t>
  </si>
  <si>
    <t>Maryville Elementary</t>
  </si>
  <si>
    <t>2201016</t>
  </si>
  <si>
    <t>McDonald Elementary</t>
  </si>
  <si>
    <t>2201020</t>
  </si>
  <si>
    <t>2201022</t>
  </si>
  <si>
    <t>Rosemary Middle</t>
  </si>
  <si>
    <t>2201023</t>
  </si>
  <si>
    <t>Sampit Elementary</t>
  </si>
  <si>
    <t>2201024</t>
  </si>
  <si>
    <t>Waccamaw Elementary</t>
  </si>
  <si>
    <t>2201025</t>
  </si>
  <si>
    <t>Waccamaw High</t>
  </si>
  <si>
    <t>2201026</t>
  </si>
  <si>
    <t>2201027</t>
  </si>
  <si>
    <t>2201028</t>
  </si>
  <si>
    <t>Waccamaw Middle</t>
  </si>
  <si>
    <t>2201029</t>
  </si>
  <si>
    <t>Waccamaw Intermediate</t>
  </si>
  <si>
    <t>2201601</t>
  </si>
  <si>
    <t>Coastal Montessori Charter</t>
  </si>
  <si>
    <t>Greenville</t>
  </si>
  <si>
    <t>2301002</t>
  </si>
  <si>
    <t>Berea High</t>
  </si>
  <si>
    <t>2301003</t>
  </si>
  <si>
    <t>Blue Ridge High</t>
  </si>
  <si>
    <t>2301005</t>
  </si>
  <si>
    <t>Carolina Academy (High)</t>
  </si>
  <si>
    <t>2301006</t>
  </si>
  <si>
    <t>Eastside High</t>
  </si>
  <si>
    <t>2301008</t>
  </si>
  <si>
    <t>2301009</t>
  </si>
  <si>
    <t>Greer High</t>
  </si>
  <si>
    <t>2301010</t>
  </si>
  <si>
    <t>Wade Hampton High</t>
  </si>
  <si>
    <t>2301011</t>
  </si>
  <si>
    <t>Hillcrest Middle</t>
  </si>
  <si>
    <t>2301012</t>
  </si>
  <si>
    <t>Hillcrest High</t>
  </si>
  <si>
    <t>2301013</t>
  </si>
  <si>
    <t>J. L. Mann High Academy</t>
  </si>
  <si>
    <t>2301014</t>
  </si>
  <si>
    <t>Mauldin High</t>
  </si>
  <si>
    <t>2301017</t>
  </si>
  <si>
    <t>Riverside High</t>
  </si>
  <si>
    <t>2301018</t>
  </si>
  <si>
    <t>Southside High</t>
  </si>
  <si>
    <t>2301020</t>
  </si>
  <si>
    <t>Travelers Rest High</t>
  </si>
  <si>
    <t>2301023</t>
  </si>
  <si>
    <t>Woodmont High</t>
  </si>
  <si>
    <t>2301024</t>
  </si>
  <si>
    <t>Bryson Middle</t>
  </si>
  <si>
    <t>2301027</t>
  </si>
  <si>
    <t>Gateway Elementary</t>
  </si>
  <si>
    <t>2301028</t>
  </si>
  <si>
    <t>Alexander Elementary</t>
  </si>
  <si>
    <t>2301029</t>
  </si>
  <si>
    <t>2301030</t>
  </si>
  <si>
    <t>Brook Glenn Elementary</t>
  </si>
  <si>
    <t>2301031</t>
  </si>
  <si>
    <t>Armstrong Elementary</t>
  </si>
  <si>
    <t>2301034</t>
  </si>
  <si>
    <t>Augusta Circle Elementary</t>
  </si>
  <si>
    <t>2301036</t>
  </si>
  <si>
    <t>Berea Elementary</t>
  </si>
  <si>
    <t>2301037</t>
  </si>
  <si>
    <t>Bethel Elementary</t>
  </si>
  <si>
    <t>2301038</t>
  </si>
  <si>
    <t>Blythe Academy</t>
  </si>
  <si>
    <t>2301039</t>
  </si>
  <si>
    <t>Brushy Creek Elementary</t>
  </si>
  <si>
    <t>2301040</t>
  </si>
  <si>
    <t>Bryson Elementary</t>
  </si>
  <si>
    <t>2301042</t>
  </si>
  <si>
    <t>Berea Middle</t>
  </si>
  <si>
    <t>2301043</t>
  </si>
  <si>
    <t>Sue Cleveland Elementary</t>
  </si>
  <si>
    <t>2301044</t>
  </si>
  <si>
    <t>Sara Collins Elementary</t>
  </si>
  <si>
    <t>2301046</t>
  </si>
  <si>
    <t>Plain Elementary</t>
  </si>
  <si>
    <t>2301047</t>
  </si>
  <si>
    <t>Crestview Elementary</t>
  </si>
  <si>
    <t>2301051</t>
  </si>
  <si>
    <t>Duncan Chapel Elementary</t>
  </si>
  <si>
    <t>2301052</t>
  </si>
  <si>
    <t>Woodmont Middle</t>
  </si>
  <si>
    <t>2301054</t>
  </si>
  <si>
    <t>East North Street Academy</t>
  </si>
  <si>
    <t>2301057</t>
  </si>
  <si>
    <t>Fork Shoals School</t>
  </si>
  <si>
    <t>2301058</t>
  </si>
  <si>
    <t>Fountain Inn Elementary</t>
  </si>
  <si>
    <t>2301059</t>
  </si>
  <si>
    <t>Greenville Middle Academy</t>
  </si>
  <si>
    <t>2301060</t>
  </si>
  <si>
    <t>Greer Middle</t>
  </si>
  <si>
    <t>2301061</t>
  </si>
  <si>
    <t>Hollis Academy</t>
  </si>
  <si>
    <t>2301062</t>
  </si>
  <si>
    <t>2301063</t>
  </si>
  <si>
    <t>Lake Forest Elementary</t>
  </si>
  <si>
    <t>2301066</t>
  </si>
  <si>
    <t>Lakeview Middle</t>
  </si>
  <si>
    <t>2301067</t>
  </si>
  <si>
    <t>Mauldin Elementary</t>
  </si>
  <si>
    <t>2301068</t>
  </si>
  <si>
    <t>Mitchell Road Elementary</t>
  </si>
  <si>
    <t>2301069</t>
  </si>
  <si>
    <t>Monaview Elementary</t>
  </si>
  <si>
    <t>2301071</t>
  </si>
  <si>
    <t>Mountain View Elementary</t>
  </si>
  <si>
    <t>2301074</t>
  </si>
  <si>
    <t>Northwood Middle</t>
  </si>
  <si>
    <t>2301076</t>
  </si>
  <si>
    <t>Paris Elementary</t>
  </si>
  <si>
    <t>2301077</t>
  </si>
  <si>
    <t>Northwest Middle</t>
  </si>
  <si>
    <t>2301078</t>
  </si>
  <si>
    <t>League Academy</t>
  </si>
  <si>
    <t>2301079</t>
  </si>
  <si>
    <t>Pelham Road Elementary</t>
  </si>
  <si>
    <t>2301081</t>
  </si>
  <si>
    <t>Simpsonville Elementary</t>
  </si>
  <si>
    <t>2301083</t>
  </si>
  <si>
    <t>Skyland Elementary</t>
  </si>
  <si>
    <t>2301084</t>
  </si>
  <si>
    <t>Slater Marietta Elementary</t>
  </si>
  <si>
    <t>2301085</t>
  </si>
  <si>
    <t>Stone Academy</t>
  </si>
  <si>
    <t>2301086</t>
  </si>
  <si>
    <t>Sevier Middle</t>
  </si>
  <si>
    <t>2301087</t>
  </si>
  <si>
    <t>Summit Drive Elementary</t>
  </si>
  <si>
    <t>2301088</t>
  </si>
  <si>
    <t>Tanglewood Middle</t>
  </si>
  <si>
    <t>2301089</t>
  </si>
  <si>
    <t>Taylors Elementary</t>
  </si>
  <si>
    <t>2301090</t>
  </si>
  <si>
    <t>Tigerville Elementary</t>
  </si>
  <si>
    <t>2301093</t>
  </si>
  <si>
    <t>Buena Vista Elementary</t>
  </si>
  <si>
    <t>2301095</t>
  </si>
  <si>
    <t>Welcome Elementary</t>
  </si>
  <si>
    <t>2301098</t>
  </si>
  <si>
    <t>Westcliffe Elementary</t>
  </si>
  <si>
    <t>2301099</t>
  </si>
  <si>
    <t>Woodland Elementary</t>
  </si>
  <si>
    <t>2301100</t>
  </si>
  <si>
    <t>Ellen Woodside Elementary</t>
  </si>
  <si>
    <t>2301101</t>
  </si>
  <si>
    <t>Greenbrier Elementary</t>
  </si>
  <si>
    <t>2301104</t>
  </si>
  <si>
    <t>Grove Elementary</t>
  </si>
  <si>
    <t>2301106</t>
  </si>
  <si>
    <t>Blue Ridge Middle</t>
  </si>
  <si>
    <t>2301107</t>
  </si>
  <si>
    <t>Heritage Elementary</t>
  </si>
  <si>
    <t>2301108</t>
  </si>
  <si>
    <t>Oakview Elementary</t>
  </si>
  <si>
    <t>2301109</t>
  </si>
  <si>
    <t>Chandler Creek Elementary</t>
  </si>
  <si>
    <t>2301110</t>
  </si>
  <si>
    <t>Mauldin Middle</t>
  </si>
  <si>
    <t>2301111</t>
  </si>
  <si>
    <t>2301112</t>
  </si>
  <si>
    <t>Bell's Crossing Elementary</t>
  </si>
  <si>
    <t>2301113</t>
  </si>
  <si>
    <t>Robert E. Cashion Elementary</t>
  </si>
  <si>
    <t>2301114</t>
  </si>
  <si>
    <t>Cherrydale Elementary</t>
  </si>
  <si>
    <t>2301115</t>
  </si>
  <si>
    <t>Thomas E. Kerns Elementary</t>
  </si>
  <si>
    <t>2301116</t>
  </si>
  <si>
    <t>Sterling School</t>
  </si>
  <si>
    <t>2301117</t>
  </si>
  <si>
    <t>2301118</t>
  </si>
  <si>
    <t>Ralph Chandler Middle</t>
  </si>
  <si>
    <t>2301119</t>
  </si>
  <si>
    <t>A.J. Whittenberg Elementary</t>
  </si>
  <si>
    <t>2301120</t>
  </si>
  <si>
    <t>Monarch Elementary</t>
  </si>
  <si>
    <t>2301121</t>
  </si>
  <si>
    <t>Dr. Phinnize J. Fisher Middle</t>
  </si>
  <si>
    <t>2301122</t>
  </si>
  <si>
    <t>Langston Charter Middle</t>
  </si>
  <si>
    <t>2301902</t>
  </si>
  <si>
    <t>Washington Center</t>
  </si>
  <si>
    <t>Greenwood 50</t>
  </si>
  <si>
    <t>2450001</t>
  </si>
  <si>
    <t>Emerald High</t>
  </si>
  <si>
    <t>2450002</t>
  </si>
  <si>
    <t>Greenwood High</t>
  </si>
  <si>
    <t>2450003</t>
  </si>
  <si>
    <t>Northside Middle</t>
  </si>
  <si>
    <t>2450008</t>
  </si>
  <si>
    <t>Eleanor S. Rice Elementary</t>
  </si>
  <si>
    <t>2450009</t>
  </si>
  <si>
    <t>Lakeview Elementary</t>
  </si>
  <si>
    <t>2450011</t>
  </si>
  <si>
    <t>Mathews Elementary</t>
  </si>
  <si>
    <t>2450012</t>
  </si>
  <si>
    <t>Merrywood Elementary</t>
  </si>
  <si>
    <t>2450014</t>
  </si>
  <si>
    <t>Pinecrest Elementary</t>
  </si>
  <si>
    <t>2450016</t>
  </si>
  <si>
    <t>Hodges Elementary</t>
  </si>
  <si>
    <t>2450017</t>
  </si>
  <si>
    <t>Brewer Middle</t>
  </si>
  <si>
    <t>2450018</t>
  </si>
  <si>
    <t>Woodfields Elementary</t>
  </si>
  <si>
    <t>2450028</t>
  </si>
  <si>
    <t>2450029</t>
  </si>
  <si>
    <t>Greenwood 51</t>
  </si>
  <si>
    <t>2451020</t>
  </si>
  <si>
    <t>Ware Shoals High</t>
  </si>
  <si>
    <t>2451022</t>
  </si>
  <si>
    <t>Ware Shoals Primary</t>
  </si>
  <si>
    <t>2451024</t>
  </si>
  <si>
    <t>Ware Shoals Elementary Middle</t>
  </si>
  <si>
    <t>Greenwood 52</t>
  </si>
  <si>
    <t>2452025</t>
  </si>
  <si>
    <t>2452026</t>
  </si>
  <si>
    <t>2452027</t>
  </si>
  <si>
    <t>2452028</t>
  </si>
  <si>
    <t>Hampton County School District</t>
  </si>
  <si>
    <t>2503002</t>
  </si>
  <si>
    <t>2503003</t>
  </si>
  <si>
    <t>North District Middle</t>
  </si>
  <si>
    <t>2503004</t>
  </si>
  <si>
    <t>Estill Middle</t>
  </si>
  <si>
    <t>2503005</t>
  </si>
  <si>
    <t>Hampton Elementary</t>
  </si>
  <si>
    <t>2503006</t>
  </si>
  <si>
    <t>Brunson Elementary</t>
  </si>
  <si>
    <t>2503007</t>
  </si>
  <si>
    <t>Fennell Elementary</t>
  </si>
  <si>
    <t>2503008</t>
  </si>
  <si>
    <t>Estill Elementary</t>
  </si>
  <si>
    <t>2503009</t>
  </si>
  <si>
    <t>Varnville Elementary</t>
  </si>
  <si>
    <t>2503010</t>
  </si>
  <si>
    <t>Ben Hazel Primary</t>
  </si>
  <si>
    <t>Horry</t>
  </si>
  <si>
    <t>2601001</t>
  </si>
  <si>
    <t>Aynor High</t>
  </si>
  <si>
    <t>2601002</t>
  </si>
  <si>
    <t>North Myrtle Beach High</t>
  </si>
  <si>
    <t>2601004</t>
  </si>
  <si>
    <t>Conway High</t>
  </si>
  <si>
    <t>2601006</t>
  </si>
  <si>
    <t>Green Sea Floyds High</t>
  </si>
  <si>
    <t>2601008</t>
  </si>
  <si>
    <t>Loris High</t>
  </si>
  <si>
    <t>2601010</t>
  </si>
  <si>
    <t>Myrtle Beach High</t>
  </si>
  <si>
    <t>2601011</t>
  </si>
  <si>
    <t>Socastee High</t>
  </si>
  <si>
    <t>2601013</t>
  </si>
  <si>
    <t>Whittemore Park Middle</t>
  </si>
  <si>
    <t>2601014</t>
  </si>
  <si>
    <t>Aynor Elementary</t>
  </si>
  <si>
    <t>2601016</t>
  </si>
  <si>
    <t>Myrtle Beach Middle</t>
  </si>
  <si>
    <t>2601017</t>
  </si>
  <si>
    <t>Conway Middle</t>
  </si>
  <si>
    <t>2601021</t>
  </si>
  <si>
    <t>Daisy Elementary</t>
  </si>
  <si>
    <t>2601023</t>
  </si>
  <si>
    <t>Green Sea Floyds Elementary</t>
  </si>
  <si>
    <t>2601025</t>
  </si>
  <si>
    <t>Homewood Elementary</t>
  </si>
  <si>
    <t>2601027</t>
  </si>
  <si>
    <t>Loris Middle</t>
  </si>
  <si>
    <t>2601028</t>
  </si>
  <si>
    <t>Kingston Elementary</t>
  </si>
  <si>
    <t>2601029</t>
  </si>
  <si>
    <t>Lakewood Elementary</t>
  </si>
  <si>
    <t>2601030</t>
  </si>
  <si>
    <t>St. James Elementary</t>
  </si>
  <si>
    <t>2601032</t>
  </si>
  <si>
    <t>Loris Elementary</t>
  </si>
  <si>
    <t>2601033</t>
  </si>
  <si>
    <t>Midland Elementary</t>
  </si>
  <si>
    <t>2601036</t>
  </si>
  <si>
    <t>Conway Elementary</t>
  </si>
  <si>
    <t>2601037</t>
  </si>
  <si>
    <t>North Myrtle Beach Middle</t>
  </si>
  <si>
    <t>2601039</t>
  </si>
  <si>
    <t>Pee Dee Elementary</t>
  </si>
  <si>
    <t>2601042</t>
  </si>
  <si>
    <t>2601045</t>
  </si>
  <si>
    <t>South Conway Elementary</t>
  </si>
  <si>
    <t>2601046</t>
  </si>
  <si>
    <t>Forestbrook Elementary</t>
  </si>
  <si>
    <t>2601047</t>
  </si>
  <si>
    <t>St. James Middle</t>
  </si>
  <si>
    <t>2601049</t>
  </si>
  <si>
    <t>Carolina Forest Elementary</t>
  </si>
  <si>
    <t>2601050</t>
  </si>
  <si>
    <t>Seaside Elementary</t>
  </si>
  <si>
    <t>2601051</t>
  </si>
  <si>
    <t>Forestbrook Middle</t>
  </si>
  <si>
    <t>2601052</t>
  </si>
  <si>
    <t>Carolina Forest High</t>
  </si>
  <si>
    <t>2601054</t>
  </si>
  <si>
    <t>Socastee Elementary</t>
  </si>
  <si>
    <t>2601056</t>
  </si>
  <si>
    <t>Palmetto Bays Elementary</t>
  </si>
  <si>
    <t>2601057</t>
  </si>
  <si>
    <t>Aynor Middle</t>
  </si>
  <si>
    <t>2601058</t>
  </si>
  <si>
    <t>St. James High</t>
  </si>
  <si>
    <t>2601060</t>
  </si>
  <si>
    <t>Ocean Bay Elementary</t>
  </si>
  <si>
    <t>2601061</t>
  </si>
  <si>
    <t>Ocean Bay Middle</t>
  </si>
  <si>
    <t>2601062</t>
  </si>
  <si>
    <t>Black Water Middle</t>
  </si>
  <si>
    <t>2601063</t>
  </si>
  <si>
    <t>Burgess Elementary</t>
  </si>
  <si>
    <t>2601064</t>
  </si>
  <si>
    <t>HCS Early College High</t>
  </si>
  <si>
    <t>2601065</t>
  </si>
  <si>
    <t>River Oaks Elementary</t>
  </si>
  <si>
    <t>2601066</t>
  </si>
  <si>
    <t>Ocean Drive Elementary</t>
  </si>
  <si>
    <t>2601067</t>
  </si>
  <si>
    <t>Waterway Elementary</t>
  </si>
  <si>
    <t>2601068</t>
  </si>
  <si>
    <t>Riverside Elementary</t>
  </si>
  <si>
    <t>2601069</t>
  </si>
  <si>
    <t>Socastee Middle</t>
  </si>
  <si>
    <t>2601070</t>
  </si>
  <si>
    <t>Ten Oaks Middle</t>
  </si>
  <si>
    <t>2601071</t>
  </si>
  <si>
    <t>St. James Intermediate</t>
  </si>
  <si>
    <t>2601072</t>
  </si>
  <si>
    <t>2601073</t>
  </si>
  <si>
    <t>Myrtle Beach Primary</t>
  </si>
  <si>
    <t>2601074</t>
  </si>
  <si>
    <t>Myrtle Beach Elementary</t>
  </si>
  <si>
    <t>2601075</t>
  </si>
  <si>
    <t>2601601</t>
  </si>
  <si>
    <t>2601602</t>
  </si>
  <si>
    <t>2601603</t>
  </si>
  <si>
    <t>Academy of Hope Charter</t>
  </si>
  <si>
    <t>2601604</t>
  </si>
  <si>
    <t>Jasper</t>
  </si>
  <si>
    <t>2701010</t>
  </si>
  <si>
    <t>Hardeeville Elementary</t>
  </si>
  <si>
    <t>2701011</t>
  </si>
  <si>
    <t>Ridgeland Elementary</t>
  </si>
  <si>
    <t>2701013</t>
  </si>
  <si>
    <t>Kershaw</t>
  </si>
  <si>
    <t>2801003</t>
  </si>
  <si>
    <t>North Central High</t>
  </si>
  <si>
    <t>2801005</t>
  </si>
  <si>
    <t>Camden High</t>
  </si>
  <si>
    <t>2801007</t>
  </si>
  <si>
    <t>Lugoff-Elgin High</t>
  </si>
  <si>
    <t>2801012</t>
  </si>
  <si>
    <t>Blaney Elementary</t>
  </si>
  <si>
    <t>2801013</t>
  </si>
  <si>
    <t>2801014</t>
  </si>
  <si>
    <t>Camden Middle</t>
  </si>
  <si>
    <t>2801015</t>
  </si>
  <si>
    <t>2801016</t>
  </si>
  <si>
    <t>Lugoff-Elgin Middle</t>
  </si>
  <si>
    <t>2801018</t>
  </si>
  <si>
    <t>Lugoff Elementary</t>
  </si>
  <si>
    <t>2801019</t>
  </si>
  <si>
    <t>2801021</t>
  </si>
  <si>
    <t>Pine Tree Hill Elementary</t>
  </si>
  <si>
    <t>2801022</t>
  </si>
  <si>
    <t>Wateree Elementary</t>
  </si>
  <si>
    <t>2801023</t>
  </si>
  <si>
    <t>Leslie M. Stover Middle</t>
  </si>
  <si>
    <t>2801024</t>
  </si>
  <si>
    <t>Doby's Mill Elementary</t>
  </si>
  <si>
    <t>2801025</t>
  </si>
  <si>
    <t>North Central Middle</t>
  </si>
  <si>
    <t>2801026</t>
  </si>
  <si>
    <t>North Central Elementary</t>
  </si>
  <si>
    <t>Lancaster</t>
  </si>
  <si>
    <t>2901002</t>
  </si>
  <si>
    <t>Buford High</t>
  </si>
  <si>
    <t>2901003</t>
  </si>
  <si>
    <t>A. R. Rucker Middle</t>
  </si>
  <si>
    <t>2901006</t>
  </si>
  <si>
    <t>Indian Land High</t>
  </si>
  <si>
    <t>2901007</t>
  </si>
  <si>
    <t>Andrew Jackson High</t>
  </si>
  <si>
    <t>2901008</t>
  </si>
  <si>
    <t>Lancaster High</t>
  </si>
  <si>
    <t>2901010</t>
  </si>
  <si>
    <t>South Middle</t>
  </si>
  <si>
    <t>2901011</t>
  </si>
  <si>
    <t>Brooklyn Springs Elementary</t>
  </si>
  <si>
    <t>2901012</t>
  </si>
  <si>
    <t>Buford Elementary</t>
  </si>
  <si>
    <t>2901014</t>
  </si>
  <si>
    <t>North Elementary</t>
  </si>
  <si>
    <t>2901015</t>
  </si>
  <si>
    <t>Clinton Elementary</t>
  </si>
  <si>
    <t>2901017</t>
  </si>
  <si>
    <t>Erwin Elementary</t>
  </si>
  <si>
    <t>2901019</t>
  </si>
  <si>
    <t>Heath Springs Elementary</t>
  </si>
  <si>
    <t>2901021</t>
  </si>
  <si>
    <t>Indian Land Elementary</t>
  </si>
  <si>
    <t>2901023</t>
  </si>
  <si>
    <t>Kershaw Elementary</t>
  </si>
  <si>
    <t>2901024</t>
  </si>
  <si>
    <t>McDonald Green Elementary</t>
  </si>
  <si>
    <t>2901027</t>
  </si>
  <si>
    <t>Andrew Jackson Middle</t>
  </si>
  <si>
    <t>2901028</t>
  </si>
  <si>
    <t>Buford Middle</t>
  </si>
  <si>
    <t>2901029</t>
  </si>
  <si>
    <t>Indian Land Middle</t>
  </si>
  <si>
    <t>2901030</t>
  </si>
  <si>
    <t>Harrisburg Elementary</t>
  </si>
  <si>
    <t>2901031</t>
  </si>
  <si>
    <t>Van Wyck Elementary</t>
  </si>
  <si>
    <t>2901032</t>
  </si>
  <si>
    <t>Indian Land Intermediate</t>
  </si>
  <si>
    <t>2901611</t>
  </si>
  <si>
    <t>Discovery Charter of Lancaster</t>
  </si>
  <si>
    <t>Laurens 55</t>
  </si>
  <si>
    <t>3055004</t>
  </si>
  <si>
    <t>3055005</t>
  </si>
  <si>
    <t>Laurens Middle</t>
  </si>
  <si>
    <t>3055006</t>
  </si>
  <si>
    <t>Ford Elementary</t>
  </si>
  <si>
    <t>3055010</t>
  </si>
  <si>
    <t>E. B. Morse Elementary</t>
  </si>
  <si>
    <t>3055011</t>
  </si>
  <si>
    <t>Laurens Elementary</t>
  </si>
  <si>
    <t>3055013</t>
  </si>
  <si>
    <t>Sanders Middle</t>
  </si>
  <si>
    <t>3055014</t>
  </si>
  <si>
    <t>Waterloo Elementary</t>
  </si>
  <si>
    <t>3055016</t>
  </si>
  <si>
    <t>3055017</t>
  </si>
  <si>
    <t>Laurens 56</t>
  </si>
  <si>
    <t>3056016</t>
  </si>
  <si>
    <t>Clinton High</t>
  </si>
  <si>
    <t>3056017</t>
  </si>
  <si>
    <t>Clinton Middle</t>
  </si>
  <si>
    <t>3056019</t>
  </si>
  <si>
    <t>3056022</t>
  </si>
  <si>
    <t>Joanna-Woodson Elementary</t>
  </si>
  <si>
    <t>3056023</t>
  </si>
  <si>
    <t>Eastside Elementary</t>
  </si>
  <si>
    <t>Lee</t>
  </si>
  <si>
    <t>3101007</t>
  </si>
  <si>
    <t>Dennis Elementary</t>
  </si>
  <si>
    <t>3101011</t>
  </si>
  <si>
    <t>Lower Lee Elementary</t>
  </si>
  <si>
    <t>3101012</t>
  </si>
  <si>
    <t>West Lee Elementary</t>
  </si>
  <si>
    <t>3101013</t>
  </si>
  <si>
    <t>Lee Central High</t>
  </si>
  <si>
    <t>3101015</t>
  </si>
  <si>
    <t>Lee Central Middle</t>
  </si>
  <si>
    <t>Lexington 1</t>
  </si>
  <si>
    <t>3201001</t>
  </si>
  <si>
    <t>Gilbert High</t>
  </si>
  <si>
    <t>3201003</t>
  </si>
  <si>
    <t>Lexington High</t>
  </si>
  <si>
    <t>3201004</t>
  </si>
  <si>
    <t>Pelion High</t>
  </si>
  <si>
    <t>3201005</t>
  </si>
  <si>
    <t>Gilbert Elementary</t>
  </si>
  <si>
    <t>3201007</t>
  </si>
  <si>
    <t>Lexington Elementary</t>
  </si>
  <si>
    <t>3201008</t>
  </si>
  <si>
    <t>Pelion Elementary</t>
  </si>
  <si>
    <t>3201009</t>
  </si>
  <si>
    <t>Oak Grove Elementary</t>
  </si>
  <si>
    <t>3201010</t>
  </si>
  <si>
    <t>3201011</t>
  </si>
  <si>
    <t>Red Bank Elementary</t>
  </si>
  <si>
    <t>3201049</t>
  </si>
  <si>
    <t>White Knoll Elementary</t>
  </si>
  <si>
    <t>3201052</t>
  </si>
  <si>
    <t>Saxe Gotha Elementary</t>
  </si>
  <si>
    <t>3201053</t>
  </si>
  <si>
    <t>White Knoll Middle</t>
  </si>
  <si>
    <t>3201054</t>
  </si>
  <si>
    <t>Gilbert Middle</t>
  </si>
  <si>
    <t>3201055</t>
  </si>
  <si>
    <t>3201056</t>
  </si>
  <si>
    <t>Lake Murray Elementary</t>
  </si>
  <si>
    <t>3201057</t>
  </si>
  <si>
    <t>White Knoll High</t>
  </si>
  <si>
    <t>3201058</t>
  </si>
  <si>
    <t>Pelion Middle</t>
  </si>
  <si>
    <t>3201060</t>
  </si>
  <si>
    <t>3201061</t>
  </si>
  <si>
    <t>Pleasant Hill Middle</t>
  </si>
  <si>
    <t>3201062</t>
  </si>
  <si>
    <t>Carolina Springs Elementary</t>
  </si>
  <si>
    <t>3201063</t>
  </si>
  <si>
    <t>Carolina Springs Middle</t>
  </si>
  <si>
    <t>3201064</t>
  </si>
  <si>
    <t>Forts Pond Elementary</t>
  </si>
  <si>
    <t>3201065</t>
  </si>
  <si>
    <t>New Providence Elementary</t>
  </si>
  <si>
    <t>3201066</t>
  </si>
  <si>
    <t>Rocky Creek Elementary</t>
  </si>
  <si>
    <t>3201067</t>
  </si>
  <si>
    <t>Meadow Glen Elementary</t>
  </si>
  <si>
    <t>3201068</t>
  </si>
  <si>
    <t>Meadow Glen Middle</t>
  </si>
  <si>
    <t>3201069</t>
  </si>
  <si>
    <t>River Bluff High</t>
  </si>
  <si>
    <t>3201070</t>
  </si>
  <si>
    <t>Deerfield Elementary</t>
  </si>
  <si>
    <t>3201071</t>
  </si>
  <si>
    <t>Beechwood Middle</t>
  </si>
  <si>
    <t>3201072</t>
  </si>
  <si>
    <t>Centerville Elementary</t>
  </si>
  <si>
    <t>Lexington 2</t>
  </si>
  <si>
    <t>3202009</t>
  </si>
  <si>
    <t>Airport High</t>
  </si>
  <si>
    <t>3202011</t>
  </si>
  <si>
    <t>3202012</t>
  </si>
  <si>
    <t>R. H. Fulmer Middle</t>
  </si>
  <si>
    <t>3202017</t>
  </si>
  <si>
    <t>3202019</t>
  </si>
  <si>
    <t>Congaree Elementary</t>
  </si>
  <si>
    <t>3202020</t>
  </si>
  <si>
    <t>3202023</t>
  </si>
  <si>
    <t>3202024</t>
  </si>
  <si>
    <t>Springdale Elementary</t>
  </si>
  <si>
    <t>3202026</t>
  </si>
  <si>
    <t>Pine Ridge Middle</t>
  </si>
  <si>
    <t>3202027</t>
  </si>
  <si>
    <t>Herbert A. Wood Elementary</t>
  </si>
  <si>
    <t>3202029</t>
  </si>
  <si>
    <t>Cayce Elementary</t>
  </si>
  <si>
    <t>3202030</t>
  </si>
  <si>
    <t>Riverbank Elementary</t>
  </si>
  <si>
    <t>Lexington 3</t>
  </si>
  <si>
    <t>3203026</t>
  </si>
  <si>
    <t>3203028</t>
  </si>
  <si>
    <t>3203029</t>
  </si>
  <si>
    <t>3203030</t>
  </si>
  <si>
    <t>Lexington 4</t>
  </si>
  <si>
    <t>3204034</t>
  </si>
  <si>
    <t>Swansea High</t>
  </si>
  <si>
    <t>3204035</t>
  </si>
  <si>
    <t>Frances F. Mack Intermediate</t>
  </si>
  <si>
    <t>3204036</t>
  </si>
  <si>
    <t>Sandhills Middle</t>
  </si>
  <si>
    <t>3204037</t>
  </si>
  <si>
    <t>3204039</t>
  </si>
  <si>
    <t>Sandhills Elementary</t>
  </si>
  <si>
    <t>3204040</t>
  </si>
  <si>
    <t>Sandhills Primary</t>
  </si>
  <si>
    <t>3204800</t>
  </si>
  <si>
    <t>Lexington/Richland 5</t>
  </si>
  <si>
    <t>3205038</t>
  </si>
  <si>
    <t>Chapin High</t>
  </si>
  <si>
    <t>3205039</t>
  </si>
  <si>
    <t>Irmo High</t>
  </si>
  <si>
    <t>3205040</t>
  </si>
  <si>
    <t>Irmo Middle</t>
  </si>
  <si>
    <t>3205041</t>
  </si>
  <si>
    <t>Chapin Elementary</t>
  </si>
  <si>
    <t>3205042</t>
  </si>
  <si>
    <t>Dutch Fork Elementary</t>
  </si>
  <si>
    <t>3205043</t>
  </si>
  <si>
    <t>Irmo Elementary</t>
  </si>
  <si>
    <t>3205044</t>
  </si>
  <si>
    <t>Leaphart Elementary</t>
  </si>
  <si>
    <t>3205045</t>
  </si>
  <si>
    <t>Seven Oaks Elementary</t>
  </si>
  <si>
    <t>3205046</t>
  </si>
  <si>
    <t>CrossRoads Intermediate</t>
  </si>
  <si>
    <t>3205047</t>
  </si>
  <si>
    <t>Nursery Road Elementary</t>
  </si>
  <si>
    <t>3205048</t>
  </si>
  <si>
    <t>Harbison West Elementary</t>
  </si>
  <si>
    <t>3205049</t>
  </si>
  <si>
    <t>H. E. Corley Elementary</t>
  </si>
  <si>
    <t>3205050</t>
  </si>
  <si>
    <t>Chapin Intermediate</t>
  </si>
  <si>
    <t>3205051</t>
  </si>
  <si>
    <t>Dutch Fork High</t>
  </si>
  <si>
    <t>3205052</t>
  </si>
  <si>
    <t>3205053</t>
  </si>
  <si>
    <t>River Springs Elementary</t>
  </si>
  <si>
    <t>3205054</t>
  </si>
  <si>
    <t>Dutch Fork Middle</t>
  </si>
  <si>
    <t>3205055</t>
  </si>
  <si>
    <t>Ballentine Elementary</t>
  </si>
  <si>
    <t>3205056</t>
  </si>
  <si>
    <t>Oak Pointe Elementary</t>
  </si>
  <si>
    <t>3205057</t>
  </si>
  <si>
    <t>Spring Hill High</t>
  </si>
  <si>
    <t>3205058</t>
  </si>
  <si>
    <t>Chapin Middle</t>
  </si>
  <si>
    <t>3205059</t>
  </si>
  <si>
    <t>McCormick</t>
  </si>
  <si>
    <t>3301001</t>
  </si>
  <si>
    <t>McCormick High</t>
  </si>
  <si>
    <t>3301002</t>
  </si>
  <si>
    <t>McCormick Middle</t>
  </si>
  <si>
    <t>3301003</t>
  </si>
  <si>
    <t>McCormick Elementary</t>
  </si>
  <si>
    <t>Marion 10</t>
  </si>
  <si>
    <t>3410002</t>
  </si>
  <si>
    <t>Marion High</t>
  </si>
  <si>
    <t>3410003</t>
  </si>
  <si>
    <t>Easterling Primary</t>
  </si>
  <si>
    <t>3410004</t>
  </si>
  <si>
    <t>Marion Intermediate</t>
  </si>
  <si>
    <t>3410007</t>
  </si>
  <si>
    <t>Johnakin Middle</t>
  </si>
  <si>
    <t>3410008</t>
  </si>
  <si>
    <t>Mullins High</t>
  </si>
  <si>
    <t>3410009</t>
  </si>
  <si>
    <t>3410010</t>
  </si>
  <si>
    <t>3410013</t>
  </si>
  <si>
    <t>North Mullins Primary</t>
  </si>
  <si>
    <t>3410025</t>
  </si>
  <si>
    <t>Creek Bridge STEM Academy</t>
  </si>
  <si>
    <t>Marlboro</t>
  </si>
  <si>
    <t>3501012</t>
  </si>
  <si>
    <t>Bennettsville Primary</t>
  </si>
  <si>
    <t>3501020</t>
  </si>
  <si>
    <t>McColl Elementary/Middle</t>
  </si>
  <si>
    <t>3501023</t>
  </si>
  <si>
    <t>Clio Elementary/Middle</t>
  </si>
  <si>
    <t>3501025</t>
  </si>
  <si>
    <t>Wallace Elementary/Middle</t>
  </si>
  <si>
    <t>3501026</t>
  </si>
  <si>
    <t>Marlboro County High</t>
  </si>
  <si>
    <t>3501027</t>
  </si>
  <si>
    <t>3501029</t>
  </si>
  <si>
    <t>Bennettsville Intermediate</t>
  </si>
  <si>
    <t>Newberry</t>
  </si>
  <si>
    <t>3601001</t>
  </si>
  <si>
    <t>Newberry High</t>
  </si>
  <si>
    <t>3601002</t>
  </si>
  <si>
    <t>Mid-Carolina High</t>
  </si>
  <si>
    <t>3601004</t>
  </si>
  <si>
    <t>3601005</t>
  </si>
  <si>
    <t>Boundary St. Elementary</t>
  </si>
  <si>
    <t>3601008</t>
  </si>
  <si>
    <t>Gallman Elementary</t>
  </si>
  <si>
    <t>3601009</t>
  </si>
  <si>
    <t>Pomaria-Garmany Elementary</t>
  </si>
  <si>
    <t>3601010</t>
  </si>
  <si>
    <t>Little Mountain Elementary</t>
  </si>
  <si>
    <t>3601015</t>
  </si>
  <si>
    <t>Reuben Elementary</t>
  </si>
  <si>
    <t>3601018</t>
  </si>
  <si>
    <t>Newberry Elementary</t>
  </si>
  <si>
    <t>3601019</t>
  </si>
  <si>
    <t>Mid-Carolina Middle</t>
  </si>
  <si>
    <t>3601020</t>
  </si>
  <si>
    <t>Newberry Middle</t>
  </si>
  <si>
    <t>3601021</t>
  </si>
  <si>
    <t>3601022</t>
  </si>
  <si>
    <t>Prosperity-Rikard Elementary</t>
  </si>
  <si>
    <t>Oconee</t>
  </si>
  <si>
    <t>3701005</t>
  </si>
  <si>
    <t>Seneca High</t>
  </si>
  <si>
    <t>3701006</t>
  </si>
  <si>
    <t>Walhalla Middle</t>
  </si>
  <si>
    <t>3701007</t>
  </si>
  <si>
    <t>Walhalla High</t>
  </si>
  <si>
    <t>3701008</t>
  </si>
  <si>
    <t>West-Oak High</t>
  </si>
  <si>
    <t>3701012</t>
  </si>
  <si>
    <t>Keowee Elementary</t>
  </si>
  <si>
    <t>3701013</t>
  </si>
  <si>
    <t>3701016</t>
  </si>
  <si>
    <t>James M. Brown Elementary</t>
  </si>
  <si>
    <t>3701017</t>
  </si>
  <si>
    <t>Ravenel Elementary</t>
  </si>
  <si>
    <t>3701020</t>
  </si>
  <si>
    <t>Tamassee-Salem Elementary</t>
  </si>
  <si>
    <t>3701022</t>
  </si>
  <si>
    <t>Walhalla Elementary</t>
  </si>
  <si>
    <t>3701023</t>
  </si>
  <si>
    <t>Westminster Elementary</t>
  </si>
  <si>
    <t>3701026</t>
  </si>
  <si>
    <t>Seneca Middle</t>
  </si>
  <si>
    <t>3701027</t>
  </si>
  <si>
    <t>Fair-Oak Elementary</t>
  </si>
  <si>
    <t>3701028</t>
  </si>
  <si>
    <t>Orchard Park Elementary</t>
  </si>
  <si>
    <t>3701030</t>
  </si>
  <si>
    <t>West Oak Middle</t>
  </si>
  <si>
    <t>3701031</t>
  </si>
  <si>
    <t>Blue Ridge Elementary</t>
  </si>
  <si>
    <t>Orangeburg</t>
  </si>
  <si>
    <t>3809010</t>
  </si>
  <si>
    <t>Bethune-Bowman Middle/High</t>
  </si>
  <si>
    <t>3809012</t>
  </si>
  <si>
    <t>Bethune-Bowman Elementary</t>
  </si>
  <si>
    <t>3809019</t>
  </si>
  <si>
    <t>Holly Hill Elementary</t>
  </si>
  <si>
    <t>3809021</t>
  </si>
  <si>
    <t>St. James-Gaillard Elementary</t>
  </si>
  <si>
    <t>3809022</t>
  </si>
  <si>
    <t>Vance-Providence Elementary</t>
  </si>
  <si>
    <t>3809024</t>
  </si>
  <si>
    <t>Edisto High</t>
  </si>
  <si>
    <t>3809025</t>
  </si>
  <si>
    <t>Carver Edisto Middle</t>
  </si>
  <si>
    <t>3809026</t>
  </si>
  <si>
    <t>Edisto Primary</t>
  </si>
  <si>
    <t>3809027</t>
  </si>
  <si>
    <t>Robert E. Howard Middle</t>
  </si>
  <si>
    <t>3809028</t>
  </si>
  <si>
    <t>Orangeburg Wilkinson High</t>
  </si>
  <si>
    <t>3809034</t>
  </si>
  <si>
    <t>Marshall Elementary</t>
  </si>
  <si>
    <t>3809036</t>
  </si>
  <si>
    <t>Brookdale Elementary</t>
  </si>
  <si>
    <t>3809037</t>
  </si>
  <si>
    <t>William J. Clark Middle</t>
  </si>
  <si>
    <t>3809039</t>
  </si>
  <si>
    <t>Sheridan Elementary</t>
  </si>
  <si>
    <t>3809040</t>
  </si>
  <si>
    <t>Whittaker Elementary</t>
  </si>
  <si>
    <t>3809042</t>
  </si>
  <si>
    <t>North Middle/High</t>
  </si>
  <si>
    <t>3809044</t>
  </si>
  <si>
    <t>Dover Elementary</t>
  </si>
  <si>
    <t>3809047</t>
  </si>
  <si>
    <t>Elloree Elementary</t>
  </si>
  <si>
    <t>3809048</t>
  </si>
  <si>
    <t>Lake Marion High School</t>
  </si>
  <si>
    <t>3809049</t>
  </si>
  <si>
    <t>Branchville High</t>
  </si>
  <si>
    <t>3809051</t>
  </si>
  <si>
    <t>Lockett Elementary</t>
  </si>
  <si>
    <t>3809053</t>
  </si>
  <si>
    <t>Edisto Elementary</t>
  </si>
  <si>
    <t>3809054</t>
  </si>
  <si>
    <t>Hunter-Kinard-Tyler High</t>
  </si>
  <si>
    <t>3809055</t>
  </si>
  <si>
    <t>Hunter-Kinard-Tyler Elementary</t>
  </si>
  <si>
    <t>3809057</t>
  </si>
  <si>
    <t>Mellichamp Elementary</t>
  </si>
  <si>
    <t>Pickens</t>
  </si>
  <si>
    <t>3901001</t>
  </si>
  <si>
    <t>Dacusville Middle</t>
  </si>
  <si>
    <t>3901002</t>
  </si>
  <si>
    <t>R. C. Edwards Middle</t>
  </si>
  <si>
    <t>3901003</t>
  </si>
  <si>
    <t>D. W. Daniel High</t>
  </si>
  <si>
    <t>3901004</t>
  </si>
  <si>
    <t>Richard H. Gettys Middle</t>
  </si>
  <si>
    <t>3901005</t>
  </si>
  <si>
    <t>Easley High</t>
  </si>
  <si>
    <t>3901006</t>
  </si>
  <si>
    <t>Liberty High</t>
  </si>
  <si>
    <t>3901007</t>
  </si>
  <si>
    <t>Pickens Middle</t>
  </si>
  <si>
    <t>3901008</t>
  </si>
  <si>
    <t>Pickens High</t>
  </si>
  <si>
    <t>3901014</t>
  </si>
  <si>
    <t>3901015</t>
  </si>
  <si>
    <t>Crosswell Elementary</t>
  </si>
  <si>
    <t>3901016</t>
  </si>
  <si>
    <t>Dacusville Elementary</t>
  </si>
  <si>
    <t>3901017</t>
  </si>
  <si>
    <t>East End Elementary</t>
  </si>
  <si>
    <t>3901018</t>
  </si>
  <si>
    <t>Forest Acres Elementary</t>
  </si>
  <si>
    <t>3901022</t>
  </si>
  <si>
    <t>Liberty Elementary</t>
  </si>
  <si>
    <t>3901023</t>
  </si>
  <si>
    <t>Clemson Elementary</t>
  </si>
  <si>
    <t>3901025</t>
  </si>
  <si>
    <t>Pickens Elementary</t>
  </si>
  <si>
    <t>3901027</t>
  </si>
  <si>
    <t>Six Mile Elementary</t>
  </si>
  <si>
    <t>3901028</t>
  </si>
  <si>
    <t>West End Elementary</t>
  </si>
  <si>
    <t>3901029</t>
  </si>
  <si>
    <t>3901030</t>
  </si>
  <si>
    <t>Liberty Middle</t>
  </si>
  <si>
    <t>3901031</t>
  </si>
  <si>
    <t>3901032</t>
  </si>
  <si>
    <t>Hagood Elementary</t>
  </si>
  <si>
    <t>3901033</t>
  </si>
  <si>
    <t>Ambler Elementary</t>
  </si>
  <si>
    <t>Richland 1</t>
  </si>
  <si>
    <t>4001002</t>
  </si>
  <si>
    <t>4001004</t>
  </si>
  <si>
    <t>Dreher High</t>
  </si>
  <si>
    <t>4001005</t>
  </si>
  <si>
    <t>Eau Claire High</t>
  </si>
  <si>
    <t>4001007</t>
  </si>
  <si>
    <t>A. C. Flora High</t>
  </si>
  <si>
    <t>4001010</t>
  </si>
  <si>
    <t>Hopkins Middle</t>
  </si>
  <si>
    <t>4001011</t>
  </si>
  <si>
    <t>C. A. Johnson High</t>
  </si>
  <si>
    <t>4001012</t>
  </si>
  <si>
    <t>W.J. Keenan High</t>
  </si>
  <si>
    <t>4001013</t>
  </si>
  <si>
    <t>Lower Richland High</t>
  </si>
  <si>
    <t>4001016</t>
  </si>
  <si>
    <t>St. Andrews Middle</t>
  </si>
  <si>
    <t>4001019</t>
  </si>
  <si>
    <t>Alcorn Middle</t>
  </si>
  <si>
    <t>4001020</t>
  </si>
  <si>
    <t>Arden Elementary</t>
  </si>
  <si>
    <t>4001024</t>
  </si>
  <si>
    <t>Bradley Elementary</t>
  </si>
  <si>
    <t>4001025</t>
  </si>
  <si>
    <t>Brennen Elementary</t>
  </si>
  <si>
    <t>4001027</t>
  </si>
  <si>
    <t>Annie Burnside Elementary</t>
  </si>
  <si>
    <t>4001031</t>
  </si>
  <si>
    <t>Crayton Middle</t>
  </si>
  <si>
    <t>4001032</t>
  </si>
  <si>
    <t>Caughman Road Elementary</t>
  </si>
  <si>
    <t>4001034</t>
  </si>
  <si>
    <t>W. G. Sanders Middle</t>
  </si>
  <si>
    <t>4001036</t>
  </si>
  <si>
    <t>Gadsden Elementary</t>
  </si>
  <si>
    <t>4001037</t>
  </si>
  <si>
    <t>Heyward Gibbes Middle</t>
  </si>
  <si>
    <t>4001038</t>
  </si>
  <si>
    <t>4001039</t>
  </si>
  <si>
    <t>Hand Middle</t>
  </si>
  <si>
    <t>4001040</t>
  </si>
  <si>
    <t>Hopkins Elementary</t>
  </si>
  <si>
    <t>4001041</t>
  </si>
  <si>
    <t>Horrell Hill Elementary</t>
  </si>
  <si>
    <t>4001042</t>
  </si>
  <si>
    <t>Hyatt Park Elementary</t>
  </si>
  <si>
    <t>4001045</t>
  </si>
  <si>
    <t>Logan Elementary</t>
  </si>
  <si>
    <t>4001046</t>
  </si>
  <si>
    <t>Meadowfield Elementary</t>
  </si>
  <si>
    <t>4001047</t>
  </si>
  <si>
    <t>Mill Creek Elementary</t>
  </si>
  <si>
    <t>4001048</t>
  </si>
  <si>
    <t>A. C. Moore Elementary</t>
  </si>
  <si>
    <t>4001053</t>
  </si>
  <si>
    <t>Edward E. Taylor Elementary</t>
  </si>
  <si>
    <t>4001054</t>
  </si>
  <si>
    <t>Rosewood Elementary</t>
  </si>
  <si>
    <t>4001055</t>
  </si>
  <si>
    <t>South Kilbourne Elementary</t>
  </si>
  <si>
    <t>4001056</t>
  </si>
  <si>
    <t>Satchel Ford Elementary</t>
  </si>
  <si>
    <t>4001059</t>
  </si>
  <si>
    <t>Sandel Elementary</t>
  </si>
  <si>
    <t>4001060</t>
  </si>
  <si>
    <t>H. B. Rhame Elementary</t>
  </si>
  <si>
    <t>4001062</t>
  </si>
  <si>
    <t>J. P. Thomas Elementary</t>
  </si>
  <si>
    <t>4001064</t>
  </si>
  <si>
    <t>Webber School</t>
  </si>
  <si>
    <t>4001067</t>
  </si>
  <si>
    <t>W. A. Perry Middle</t>
  </si>
  <si>
    <t>4001088</t>
  </si>
  <si>
    <t>Carver-Lyon Elementary</t>
  </si>
  <si>
    <t>4001089</t>
  </si>
  <si>
    <t>Burton Pack Elementary</t>
  </si>
  <si>
    <t>4001090</t>
  </si>
  <si>
    <t>Pine Grove Elementary</t>
  </si>
  <si>
    <t>4001091</t>
  </si>
  <si>
    <t>Southeast Middle</t>
  </si>
  <si>
    <t>4001092</t>
  </si>
  <si>
    <t>Watkins-Nance Elementary</t>
  </si>
  <si>
    <t>4001093</t>
  </si>
  <si>
    <t>Forest Heights Elementary</t>
  </si>
  <si>
    <t>4001094</t>
  </si>
  <si>
    <t>Brockman Elementary</t>
  </si>
  <si>
    <t>4001601</t>
  </si>
  <si>
    <t>4001603</t>
  </si>
  <si>
    <t>Carolina School for Inquiry</t>
  </si>
  <si>
    <t>4001905</t>
  </si>
  <si>
    <t>Richland 2</t>
  </si>
  <si>
    <t>4002069</t>
  </si>
  <si>
    <t>Spring Valley High</t>
  </si>
  <si>
    <t>4002070</t>
  </si>
  <si>
    <t>Bethel-Hanberry Elementary</t>
  </si>
  <si>
    <t>4002072</t>
  </si>
  <si>
    <t>Dent Middle</t>
  </si>
  <si>
    <t>4002073</t>
  </si>
  <si>
    <t>L. W. Conder Elementary</t>
  </si>
  <si>
    <t>4002074</t>
  </si>
  <si>
    <t>Forest Lake Elementary</t>
  </si>
  <si>
    <t>4002075</t>
  </si>
  <si>
    <t>Joseph Keels Elementary</t>
  </si>
  <si>
    <t>4002076</t>
  </si>
  <si>
    <t>L. B. Nelson Elementary</t>
  </si>
  <si>
    <t>4002077</t>
  </si>
  <si>
    <t>Windsor Elementary</t>
  </si>
  <si>
    <t>4002078</t>
  </si>
  <si>
    <t>E. L. Wright Middle</t>
  </si>
  <si>
    <t>4002079</t>
  </si>
  <si>
    <t>Richland Northeast High</t>
  </si>
  <si>
    <t>4002080</t>
  </si>
  <si>
    <t>North Springs Elementary</t>
  </si>
  <si>
    <t>4002081</t>
  </si>
  <si>
    <t>Pontiac Elementary</t>
  </si>
  <si>
    <t>4002082</t>
  </si>
  <si>
    <t>Summit Parkway Middle</t>
  </si>
  <si>
    <t>4002083</t>
  </si>
  <si>
    <t>Rice Creek Elementary</t>
  </si>
  <si>
    <t>4002084</t>
  </si>
  <si>
    <t>Ridge View High</t>
  </si>
  <si>
    <t>4002085</t>
  </si>
  <si>
    <t>Blythewood Middle</t>
  </si>
  <si>
    <t>4002086</t>
  </si>
  <si>
    <t>Killian Elementary</t>
  </si>
  <si>
    <t>4002087</t>
  </si>
  <si>
    <t>Bookman Road Elementary</t>
  </si>
  <si>
    <t>4002089</t>
  </si>
  <si>
    <t>4002090</t>
  </si>
  <si>
    <t>Round Top Elementary</t>
  </si>
  <si>
    <t>4002091</t>
  </si>
  <si>
    <t>Kelly Mill Middle</t>
  </si>
  <si>
    <t>4002092</t>
  </si>
  <si>
    <t>Blythewood High</t>
  </si>
  <si>
    <t>4002093</t>
  </si>
  <si>
    <t>Sandlapper Elementary</t>
  </si>
  <si>
    <t>4002094</t>
  </si>
  <si>
    <t>Polo Road Elementary</t>
  </si>
  <si>
    <t>4002095</t>
  </si>
  <si>
    <t>Longleaf Middle</t>
  </si>
  <si>
    <t>4002096</t>
  </si>
  <si>
    <t>Bridge Creek Elementary</t>
  </si>
  <si>
    <t>4002097</t>
  </si>
  <si>
    <t>Langford Elementary</t>
  </si>
  <si>
    <t>4002098</t>
  </si>
  <si>
    <t>Muller Road Middle</t>
  </si>
  <si>
    <t>4002100</t>
  </si>
  <si>
    <t>Westwood High</t>
  </si>
  <si>
    <t>4002101</t>
  </si>
  <si>
    <t>Catawba Trail Elementary</t>
  </si>
  <si>
    <t>4002102</t>
  </si>
  <si>
    <t>4002103</t>
  </si>
  <si>
    <t>Jackson Creek Elementary</t>
  </si>
  <si>
    <t>Saluda</t>
  </si>
  <si>
    <t>4101003</t>
  </si>
  <si>
    <t>Saluda High</t>
  </si>
  <si>
    <t>4101005</t>
  </si>
  <si>
    <t>Saluda Middle</t>
  </si>
  <si>
    <t>4101006</t>
  </si>
  <si>
    <t>Saluda Elementary</t>
  </si>
  <si>
    <t>4101007</t>
  </si>
  <si>
    <t>Saluda Primary</t>
  </si>
  <si>
    <t>4101010</t>
  </si>
  <si>
    <t>Hollywood Elementary</t>
  </si>
  <si>
    <t>Spartanburg 1</t>
  </si>
  <si>
    <t>4201002</t>
  </si>
  <si>
    <t>Chapman High</t>
  </si>
  <si>
    <t>4201003</t>
  </si>
  <si>
    <t>Landrum High</t>
  </si>
  <si>
    <t>4201004</t>
  </si>
  <si>
    <t>T. E. Mabry Middle</t>
  </si>
  <si>
    <t>4201006</t>
  </si>
  <si>
    <t>Campobello-Gramling School</t>
  </si>
  <si>
    <t>4201007</t>
  </si>
  <si>
    <t>O. P. Earle Elementary</t>
  </si>
  <si>
    <t>4201009</t>
  </si>
  <si>
    <t>4201010</t>
  </si>
  <si>
    <t>Inman Elementary</t>
  </si>
  <si>
    <t>4201011</t>
  </si>
  <si>
    <t>4201087</t>
  </si>
  <si>
    <t>Landrum Middle</t>
  </si>
  <si>
    <t>4201088</t>
  </si>
  <si>
    <t>Inman Intermediate</t>
  </si>
  <si>
    <t>Spartanburg 2</t>
  </si>
  <si>
    <t>4202012</t>
  </si>
  <si>
    <t>Boiling Springs High</t>
  </si>
  <si>
    <t>4202013</t>
  </si>
  <si>
    <t>Chesnee High</t>
  </si>
  <si>
    <t>4202014</t>
  </si>
  <si>
    <t>Boiling Springs Middle</t>
  </si>
  <si>
    <t>4202015</t>
  </si>
  <si>
    <t>Boiling Springs Elementary</t>
  </si>
  <si>
    <t>4202018</t>
  </si>
  <si>
    <t>Chesnee Elementary</t>
  </si>
  <si>
    <t>4202019</t>
  </si>
  <si>
    <t>4202020</t>
  </si>
  <si>
    <t>James H. Hendrix  Elementary</t>
  </si>
  <si>
    <t>4202023</t>
  </si>
  <si>
    <t>Mayo Elementary</t>
  </si>
  <si>
    <t>4202086</t>
  </si>
  <si>
    <t>Chesnee Middle</t>
  </si>
  <si>
    <t>4202087</t>
  </si>
  <si>
    <t>4202088</t>
  </si>
  <si>
    <t>4202089</t>
  </si>
  <si>
    <t>Rainbow Lake Middle</t>
  </si>
  <si>
    <t>4202090</t>
  </si>
  <si>
    <t>Shoally Creek Elementary</t>
  </si>
  <si>
    <t>4202096</t>
  </si>
  <si>
    <t>Sugar Ridge Elementary</t>
  </si>
  <si>
    <t>Spartanburg 3</t>
  </si>
  <si>
    <t>4203026</t>
  </si>
  <si>
    <t>Broome High</t>
  </si>
  <si>
    <t>4203028</t>
  </si>
  <si>
    <t>Cannons Elementary</t>
  </si>
  <si>
    <t>4203030</t>
  </si>
  <si>
    <t>Cowpens Elementary</t>
  </si>
  <si>
    <t>4203034</t>
  </si>
  <si>
    <t>Pacolet Elementary</t>
  </si>
  <si>
    <t>4203035</t>
  </si>
  <si>
    <t>Clifdale Middle</t>
  </si>
  <si>
    <t>Spartanburg 4</t>
  </si>
  <si>
    <t>4204035</t>
  </si>
  <si>
    <t>Woodruff Middle</t>
  </si>
  <si>
    <t>4204036</t>
  </si>
  <si>
    <t>Woodruff High</t>
  </si>
  <si>
    <t>4204040</t>
  </si>
  <si>
    <t>Woodruff Primary</t>
  </si>
  <si>
    <t>4204042</t>
  </si>
  <si>
    <t>Woodruff Elementary</t>
  </si>
  <si>
    <t>Spartanburg 5</t>
  </si>
  <si>
    <t>4205043</t>
  </si>
  <si>
    <t>James F. Byrnes High</t>
  </si>
  <si>
    <t>4205045</t>
  </si>
  <si>
    <t>D. R. Hill Middle</t>
  </si>
  <si>
    <t>4205046</t>
  </si>
  <si>
    <t>4205049</t>
  </si>
  <si>
    <t>Reidville Elementary</t>
  </si>
  <si>
    <t>4205052</t>
  </si>
  <si>
    <t>4205090</t>
  </si>
  <si>
    <t>River Ridge Elementary</t>
  </si>
  <si>
    <t>4205092</t>
  </si>
  <si>
    <t>Florence Chapel Middle</t>
  </si>
  <si>
    <t>4205093</t>
  </si>
  <si>
    <t>4205094</t>
  </si>
  <si>
    <t>Abner Creek Academy</t>
  </si>
  <si>
    <t>4205095</t>
  </si>
  <si>
    <t>Lyman Elementary</t>
  </si>
  <si>
    <t>Spartanburg 6</t>
  </si>
  <si>
    <t>4206053</t>
  </si>
  <si>
    <t>Dorman High</t>
  </si>
  <si>
    <t>4206054</t>
  </si>
  <si>
    <t>Fairforest Middle</t>
  </si>
  <si>
    <t>4206056</t>
  </si>
  <si>
    <t>L. E. Gable Middle</t>
  </si>
  <si>
    <t>4206057</t>
  </si>
  <si>
    <t>Arcadia Elementary</t>
  </si>
  <si>
    <t>4206058</t>
  </si>
  <si>
    <t>Fairforest Elementary</t>
  </si>
  <si>
    <t>4206060</t>
  </si>
  <si>
    <t>R. P. Dawkins Middle</t>
  </si>
  <si>
    <t>4206061</t>
  </si>
  <si>
    <t>Lone Oak Elementary</t>
  </si>
  <si>
    <t>4206062</t>
  </si>
  <si>
    <t>4206065</t>
  </si>
  <si>
    <t>Jesse S. Bobo Elementary</t>
  </si>
  <si>
    <t>4206066</t>
  </si>
  <si>
    <t>West View Elementary</t>
  </si>
  <si>
    <t>4206067</t>
  </si>
  <si>
    <t>4206086</t>
  </si>
  <si>
    <t>Roebuck Elementary</t>
  </si>
  <si>
    <t>4206088</t>
  </si>
  <si>
    <t>Anderson Mill Elementary</t>
  </si>
  <si>
    <t>Spartanburg 7</t>
  </si>
  <si>
    <t>4207068</t>
  </si>
  <si>
    <t>Carver Middle</t>
  </si>
  <si>
    <t>4207071</t>
  </si>
  <si>
    <t>McCracken Middle</t>
  </si>
  <si>
    <t>4207073</t>
  </si>
  <si>
    <t>Spartanburg High</t>
  </si>
  <si>
    <t>4207074</t>
  </si>
  <si>
    <t>Jesse Boyd Elementary</t>
  </si>
  <si>
    <t>4207075</t>
  </si>
  <si>
    <t>E. P. Todd School</t>
  </si>
  <si>
    <t>4207077</t>
  </si>
  <si>
    <t>4207082</t>
  </si>
  <si>
    <t>Pine St. Elementary</t>
  </si>
  <si>
    <t>4207085</t>
  </si>
  <si>
    <t>Mary H. Wright Elementary</t>
  </si>
  <si>
    <t>4207087</t>
  </si>
  <si>
    <t>Drayton Mills Elementary</t>
  </si>
  <si>
    <t>Sumter</t>
  </si>
  <si>
    <t>4301002</t>
  </si>
  <si>
    <t>Ebenezer Middle</t>
  </si>
  <si>
    <t>4301003</t>
  </si>
  <si>
    <t>Furman Middle</t>
  </si>
  <si>
    <t>4301004</t>
  </si>
  <si>
    <t>4301008</t>
  </si>
  <si>
    <t>Cherryvale Elementary</t>
  </si>
  <si>
    <t>4301010</t>
  </si>
  <si>
    <t>4301012</t>
  </si>
  <si>
    <t>High Hills Elementary</t>
  </si>
  <si>
    <t>4301014</t>
  </si>
  <si>
    <t>Manchester Elementary</t>
  </si>
  <si>
    <t>4301016</t>
  </si>
  <si>
    <t>Oakland Primary</t>
  </si>
  <si>
    <t>4301017</t>
  </si>
  <si>
    <t>Rafting Creek Elementary</t>
  </si>
  <si>
    <t>4301019</t>
  </si>
  <si>
    <t>Shaw Heights Elementary</t>
  </si>
  <si>
    <t>4301021</t>
  </si>
  <si>
    <t>Alice Drive Middle</t>
  </si>
  <si>
    <t>4301022</t>
  </si>
  <si>
    <t>Bates Middle</t>
  </si>
  <si>
    <t>4301024</t>
  </si>
  <si>
    <t>4301026</t>
  </si>
  <si>
    <t>Alice Drive Elementary</t>
  </si>
  <si>
    <t>4301029</t>
  </si>
  <si>
    <t>Crosswell Drive Elementary</t>
  </si>
  <si>
    <t>4301031</t>
  </si>
  <si>
    <t>Lemira Elementary</t>
  </si>
  <si>
    <t>4301033</t>
  </si>
  <si>
    <t>Millwood Elementary</t>
  </si>
  <si>
    <t>4301038</t>
  </si>
  <si>
    <t>Wilder Elementary</t>
  </si>
  <si>
    <t>4301039</t>
  </si>
  <si>
    <t>Willow Drive Elementary</t>
  </si>
  <si>
    <t>4301040</t>
  </si>
  <si>
    <t>Pocalla Springs Elementary</t>
  </si>
  <si>
    <t>4301041</t>
  </si>
  <si>
    <t>Kingsbury Elementary</t>
  </si>
  <si>
    <t>4301042</t>
  </si>
  <si>
    <t>Crestwood High</t>
  </si>
  <si>
    <t>4301043</t>
  </si>
  <si>
    <t>Lakewood High</t>
  </si>
  <si>
    <t>4301044</t>
  </si>
  <si>
    <t>Chestnut Oaks Middle</t>
  </si>
  <si>
    <t>Union</t>
  </si>
  <si>
    <t>4401004</t>
  </si>
  <si>
    <t>Sims Middle</t>
  </si>
  <si>
    <t>4401005</t>
  </si>
  <si>
    <t>Union County High</t>
  </si>
  <si>
    <t>4401007</t>
  </si>
  <si>
    <t>Buffalo Elementary</t>
  </si>
  <si>
    <t>4401012</t>
  </si>
  <si>
    <t>Foster Park Elementary</t>
  </si>
  <si>
    <t>4401014</t>
  </si>
  <si>
    <t>4401017</t>
  </si>
  <si>
    <t>Williamsburg</t>
  </si>
  <si>
    <t>4501006</t>
  </si>
  <si>
    <t>Hemingway High</t>
  </si>
  <si>
    <t>4501007</t>
  </si>
  <si>
    <t>Kingstree Middle Magnet</t>
  </si>
  <si>
    <t>4501013</t>
  </si>
  <si>
    <t>W.M. Anderson Primary</t>
  </si>
  <si>
    <t>4501017</t>
  </si>
  <si>
    <t>4501021</t>
  </si>
  <si>
    <t>4501024</t>
  </si>
  <si>
    <t>Hemingway Elementary</t>
  </si>
  <si>
    <t>4501025</t>
  </si>
  <si>
    <t>Hemingway MB Lee Middle</t>
  </si>
  <si>
    <t>4501027</t>
  </si>
  <si>
    <t>C. E. Murray Middle</t>
  </si>
  <si>
    <t>York 1</t>
  </si>
  <si>
    <t>4601003</t>
  </si>
  <si>
    <t>York Comprehensive High</t>
  </si>
  <si>
    <t>4601008</t>
  </si>
  <si>
    <t>4601044</t>
  </si>
  <si>
    <t>York Middle</t>
  </si>
  <si>
    <t>4601045</t>
  </si>
  <si>
    <t>4601046</t>
  </si>
  <si>
    <t>Hunter Street Elementary</t>
  </si>
  <si>
    <t>4601047</t>
  </si>
  <si>
    <t>Cotton Belt Elementary</t>
  </si>
  <si>
    <t>4601048</t>
  </si>
  <si>
    <t>York Intermediate</t>
  </si>
  <si>
    <t>4601049</t>
  </si>
  <si>
    <t>York 2</t>
  </si>
  <si>
    <t>4602010</t>
  </si>
  <si>
    <t>Clover High</t>
  </si>
  <si>
    <t>4602011</t>
  </si>
  <si>
    <t>Bethany Elementary</t>
  </si>
  <si>
    <t>4602012</t>
  </si>
  <si>
    <t>4602013</t>
  </si>
  <si>
    <t>Clover Middle</t>
  </si>
  <si>
    <t>4602014</t>
  </si>
  <si>
    <t>Kinard Elementary</t>
  </si>
  <si>
    <t>4602016</t>
  </si>
  <si>
    <t>Oakridge Middle</t>
  </si>
  <si>
    <t>4602018</t>
  </si>
  <si>
    <t>Larne Elementary</t>
  </si>
  <si>
    <t>4602047</t>
  </si>
  <si>
    <t>Griggs Road Elementary</t>
  </si>
  <si>
    <t>4602051</t>
  </si>
  <si>
    <t>4602052</t>
  </si>
  <si>
    <t>Oakridge Elementary</t>
  </si>
  <si>
    <t>York 3</t>
  </si>
  <si>
    <t>4603015</t>
  </si>
  <si>
    <t>Castle Heights Middle</t>
  </si>
  <si>
    <t>4603016</t>
  </si>
  <si>
    <t>Northwestern High</t>
  </si>
  <si>
    <t>4603017</t>
  </si>
  <si>
    <t>Rock Hill High</t>
  </si>
  <si>
    <t>4603018</t>
  </si>
  <si>
    <t>W. C. Sullivan Middle</t>
  </si>
  <si>
    <t>4603019</t>
  </si>
  <si>
    <t>Rawlinson Road Middle</t>
  </si>
  <si>
    <t>4603022</t>
  </si>
  <si>
    <t>4603023</t>
  </si>
  <si>
    <t>Ebinport Elementary</t>
  </si>
  <si>
    <t>4603027</t>
  </si>
  <si>
    <t>Lesslie Elementary</t>
  </si>
  <si>
    <t>4603029</t>
  </si>
  <si>
    <t>4603030</t>
  </si>
  <si>
    <t>Oakdale Elementary</t>
  </si>
  <si>
    <t>4603031</t>
  </si>
  <si>
    <t>Richmond Drive Elementary</t>
  </si>
  <si>
    <t>4603033</t>
  </si>
  <si>
    <t>4603035</t>
  </si>
  <si>
    <t>York Road Elementary</t>
  </si>
  <si>
    <t>4603036</t>
  </si>
  <si>
    <t>4603037</t>
  </si>
  <si>
    <t>4603038</t>
  </si>
  <si>
    <t>Saluda Trail Middle</t>
  </si>
  <si>
    <t>4603039</t>
  </si>
  <si>
    <t>India Hook Elementary</t>
  </si>
  <si>
    <t>4603040</t>
  </si>
  <si>
    <t>Old Pointe Elementary</t>
  </si>
  <si>
    <t>4603041</t>
  </si>
  <si>
    <t>South Pointe High</t>
  </si>
  <si>
    <t>4603042</t>
  </si>
  <si>
    <t>Dutchman Creek Middle</t>
  </si>
  <si>
    <t>4603043</t>
  </si>
  <si>
    <t>Mount Holly Elementary</t>
  </si>
  <si>
    <t>4603044</t>
  </si>
  <si>
    <t>4603602</t>
  </si>
  <si>
    <t>The Palmetto School</t>
  </si>
  <si>
    <t>York 4</t>
  </si>
  <si>
    <t>4604036</t>
  </si>
  <si>
    <t>Fort Mill High</t>
  </si>
  <si>
    <t>4604037</t>
  </si>
  <si>
    <t>Fort Mill Middle</t>
  </si>
  <si>
    <t>4604042</t>
  </si>
  <si>
    <t>Riverview Elementary</t>
  </si>
  <si>
    <t>4604043</t>
  </si>
  <si>
    <t>Fort Mill Elementary</t>
  </si>
  <si>
    <t>4604048</t>
  </si>
  <si>
    <t>Gold Hill Elementary</t>
  </si>
  <si>
    <t>4604049</t>
  </si>
  <si>
    <t>Gold Hill Middle</t>
  </si>
  <si>
    <t>4604051</t>
  </si>
  <si>
    <t>4604052</t>
  </si>
  <si>
    <t>4604053</t>
  </si>
  <si>
    <t>Springfield Middle</t>
  </si>
  <si>
    <t>4604054</t>
  </si>
  <si>
    <t>Nation Ford High</t>
  </si>
  <si>
    <t>4604055</t>
  </si>
  <si>
    <t>4604056</t>
  </si>
  <si>
    <t>Sugar Creek Elementary</t>
  </si>
  <si>
    <t>4604057</t>
  </si>
  <si>
    <t>Banks Trail Middle</t>
  </si>
  <si>
    <t>4604058</t>
  </si>
  <si>
    <t>Tega Cay Elementary</t>
  </si>
  <si>
    <t>4604059</t>
  </si>
  <si>
    <t>Doby's Bridge Elementary</t>
  </si>
  <si>
    <t>4604060</t>
  </si>
  <si>
    <t>Pleasant Knoll Middle</t>
  </si>
  <si>
    <t>4604061</t>
  </si>
  <si>
    <t>Catawba Ridge High School</t>
  </si>
  <si>
    <t>4604062</t>
  </si>
  <si>
    <t>River Trail Elementary</t>
  </si>
  <si>
    <t>4604063</t>
  </si>
  <si>
    <t>Kings Town Elementary</t>
  </si>
  <si>
    <t>4604064</t>
  </si>
  <si>
    <t>SC Public Charter Sch District</t>
  </si>
  <si>
    <t>4701006</t>
  </si>
  <si>
    <t>4701010</t>
  </si>
  <si>
    <t>Palmetto Scholars Academy</t>
  </si>
  <si>
    <t>4701011</t>
  </si>
  <si>
    <t>York Preparatory Academy</t>
  </si>
  <si>
    <t>4701013</t>
  </si>
  <si>
    <t>East Point Academy</t>
  </si>
  <si>
    <t>4701014</t>
  </si>
  <si>
    <t>SC Whitmore School</t>
  </si>
  <si>
    <t>4701017</t>
  </si>
  <si>
    <t>Youth Leadership Academy</t>
  </si>
  <si>
    <t>4701019</t>
  </si>
  <si>
    <t>4701020</t>
  </si>
  <si>
    <t>4701021</t>
  </si>
  <si>
    <t>Midlands Middle College</t>
  </si>
  <si>
    <t>4701027</t>
  </si>
  <si>
    <t>4701029</t>
  </si>
  <si>
    <t>4701033</t>
  </si>
  <si>
    <t>Riverwalk Academy</t>
  </si>
  <si>
    <t>4701034</t>
  </si>
  <si>
    <t>High Point Academy</t>
  </si>
  <si>
    <t>4701036</t>
  </si>
  <si>
    <t>4701037</t>
  </si>
  <si>
    <t>4701040</t>
  </si>
  <si>
    <t>4701042</t>
  </si>
  <si>
    <t>4701043</t>
  </si>
  <si>
    <t>4701044</t>
  </si>
  <si>
    <t>4701047</t>
  </si>
  <si>
    <t>4701048</t>
  </si>
  <si>
    <t>Legacy Early College</t>
  </si>
  <si>
    <t>4701049</t>
  </si>
  <si>
    <t>East Link Academy</t>
  </si>
  <si>
    <t>4701051</t>
  </si>
  <si>
    <t>4701054</t>
  </si>
  <si>
    <t>4701057</t>
  </si>
  <si>
    <t>4701059</t>
  </si>
  <si>
    <t>4701060</t>
  </si>
  <si>
    <t>Butler Academy</t>
  </si>
  <si>
    <t>4701061</t>
  </si>
  <si>
    <t>Compass Collegiate Academy</t>
  </si>
  <si>
    <t>4701062</t>
  </si>
  <si>
    <t>4701064</t>
  </si>
  <si>
    <t>4701065</t>
  </si>
  <si>
    <t>4701067</t>
  </si>
  <si>
    <t>Charter Institute at Erskine</t>
  </si>
  <si>
    <t>4801001</t>
  </si>
  <si>
    <t>4801002</t>
  </si>
  <si>
    <t>4801003</t>
  </si>
  <si>
    <t>4801004</t>
  </si>
  <si>
    <t>4801006</t>
  </si>
  <si>
    <t>Mevers School of Excellence</t>
  </si>
  <si>
    <t>4801007</t>
  </si>
  <si>
    <t>4801009</t>
  </si>
  <si>
    <t>4801010</t>
  </si>
  <si>
    <t>Odyssey Online Learning</t>
  </si>
  <si>
    <t>4801011</t>
  </si>
  <si>
    <t>4801012</t>
  </si>
  <si>
    <t>4801013</t>
  </si>
  <si>
    <t>Calhoun Falls Charter</t>
  </si>
  <si>
    <t>4801014</t>
  </si>
  <si>
    <t>Clear Dot Charter School</t>
  </si>
  <si>
    <t>4801015</t>
  </si>
  <si>
    <t>Thornwell Charter School</t>
  </si>
  <si>
    <t>Legion Collegiate Academy</t>
  </si>
  <si>
    <t>4801018</t>
  </si>
  <si>
    <t>SC Connections Academy</t>
  </si>
  <si>
    <t>4801019</t>
  </si>
  <si>
    <t>4801020</t>
  </si>
  <si>
    <t>Cherokee Charter School</t>
  </si>
  <si>
    <t>4801022</t>
  </si>
  <si>
    <t>4801023</t>
  </si>
  <si>
    <t>Lowcountry Connection Academy</t>
  </si>
  <si>
    <t>4801026</t>
  </si>
  <si>
    <t xml:space="preserve">The SCDE Office of Finance has developed the tool to meet the Every Student Succeeds Act (ESSA) financial transparency per-pupil expenditure reporting requirement.  SCDE ESSA Reporting Tool is used to gather LEA financial information in order to calculate the ESSA Per Pupil Expenditure Data.  This tool captures all school district expenditures, with some portion being captured at the school level and others at the district office level. The SCDE will report on per pupil expenditures by school building level on the  School District report card. </t>
  </si>
  <si>
    <t>0201068</t>
  </si>
  <si>
    <t>Bamberg 3</t>
  </si>
  <si>
    <t>0503001</t>
  </si>
  <si>
    <t>0503002</t>
  </si>
  <si>
    <t>0503006</t>
  </si>
  <si>
    <t>0503007</t>
  </si>
  <si>
    <t>Denmark-Olar High</t>
  </si>
  <si>
    <t>0503008</t>
  </si>
  <si>
    <t>0503010</t>
  </si>
  <si>
    <t>Moncks Corner Elementary</t>
  </si>
  <si>
    <t>Clarendon 6</t>
  </si>
  <si>
    <t>1406001</t>
  </si>
  <si>
    <t>1406002</t>
  </si>
  <si>
    <t>1406003</t>
  </si>
  <si>
    <t>1406004</t>
  </si>
  <si>
    <t>1406005</t>
  </si>
  <si>
    <t>1406007</t>
  </si>
  <si>
    <t>1406011</t>
  </si>
  <si>
    <t>1406013</t>
  </si>
  <si>
    <t>1406014</t>
  </si>
  <si>
    <t>1802032</t>
  </si>
  <si>
    <t>East Edisto Middle</t>
  </si>
  <si>
    <t>2101043</t>
  </si>
  <si>
    <t>2701015</t>
  </si>
  <si>
    <t>Lakeside Middle</t>
  </si>
  <si>
    <t>4501028</t>
  </si>
  <si>
    <t>Kingstree High</t>
  </si>
  <si>
    <t>4701063</t>
  </si>
  <si>
    <t>4701072</t>
  </si>
  <si>
    <t>Limestone Charter Association</t>
  </si>
  <si>
    <t>4901001</t>
  </si>
  <si>
    <t>4901002</t>
  </si>
  <si>
    <t>4901003</t>
  </si>
  <si>
    <t>SC Governor School of Agricult</t>
  </si>
  <si>
    <t>5205003</t>
  </si>
  <si>
    <t>SC Sch Deaf &amp; the Blind Sch</t>
  </si>
  <si>
    <t>5207005</t>
  </si>
  <si>
    <t>5207007</t>
  </si>
  <si>
    <t>5207009</t>
  </si>
  <si>
    <t>5207010</t>
  </si>
  <si>
    <t>5207011</t>
  </si>
  <si>
    <t>Cedar Springs Academy</t>
  </si>
  <si>
    <t>SC Dept of Juvenile Justice</t>
  </si>
  <si>
    <t>5208003</t>
  </si>
  <si>
    <t>Palmetto Unified</t>
  </si>
  <si>
    <t>5209003</t>
  </si>
  <si>
    <t>5209005</t>
  </si>
  <si>
    <t>5209006</t>
  </si>
  <si>
    <t>5209007</t>
  </si>
  <si>
    <t>5209009</t>
  </si>
  <si>
    <t>5209011</t>
  </si>
  <si>
    <t>5209017</t>
  </si>
  <si>
    <t>5209018</t>
  </si>
  <si>
    <t>5209021</t>
  </si>
  <si>
    <t>5209022</t>
  </si>
  <si>
    <t>5209023</t>
  </si>
  <si>
    <t>5209024</t>
  </si>
  <si>
    <t>SC Gov Sch Arts &amp; Humanities</t>
  </si>
  <si>
    <t>5364001</t>
  </si>
  <si>
    <t>New Ellenton STEAM Magnet Middle</t>
  </si>
  <si>
    <t>Jackson STEM Middle</t>
  </si>
  <si>
    <t>Cyril B. Busbee Elem</t>
  </si>
  <si>
    <t>Ridge Spring-Monetta Elementary</t>
  </si>
  <si>
    <t>Ridge Spring-Monetta Middle/ High</t>
  </si>
  <si>
    <t>0201069</t>
  </si>
  <si>
    <t>Highland Springs Middle School</t>
  </si>
  <si>
    <t>Bamberg-Ehrhardt High</t>
  </si>
  <si>
    <t>Bamberg-Ehrhardt Middle</t>
  </si>
  <si>
    <t>Richard Carroll Elementary</t>
  </si>
  <si>
    <t>Denmark-Olar Middle</t>
  </si>
  <si>
    <t>Denmark-Olar Elementary</t>
  </si>
  <si>
    <t>Barnwell Elementary School</t>
  </si>
  <si>
    <t>Hilton Head Island Early Childhood Center</t>
  </si>
  <si>
    <t>Hilton Head Island Elementary School for the Creative Arts</t>
  </si>
  <si>
    <t>Whale Branch Early College High</t>
  </si>
  <si>
    <t>Robert Smalls Leadership Academy</t>
  </si>
  <si>
    <t>Marrington Middle School of the Arts</t>
  </si>
  <si>
    <t>Goose Creek Elementary</t>
  </si>
  <si>
    <t>Berkeley County Middle College High</t>
  </si>
  <si>
    <t>Philip Simmons High</t>
  </si>
  <si>
    <t>0801059</t>
  </si>
  <si>
    <t>Carolyn Lewis School</t>
  </si>
  <si>
    <t>Mary Ford Early Learning and Family Center</t>
  </si>
  <si>
    <t>St. James-Santee Elementary Middle</t>
  </si>
  <si>
    <t>Murray-LaSaine Montessori</t>
  </si>
  <si>
    <t>St. Andrew's School of Math and Science</t>
  </si>
  <si>
    <t>Ashley River Creative Arts Elementary</t>
  </si>
  <si>
    <t>C. E. Williams Middle School for Creative and Scientific Arts</t>
  </si>
  <si>
    <t>Jerry Zucker Middle School of Science</t>
  </si>
  <si>
    <t>North Charleston Creative Arts Elementary</t>
  </si>
  <si>
    <t>Lucy Garrett Beckham High</t>
  </si>
  <si>
    <t>Charleston Charter School for Math and Science</t>
  </si>
  <si>
    <t>Pattison's Academy for Comprehensive Education</t>
  </si>
  <si>
    <t>Allegro Charter School of Music</t>
  </si>
  <si>
    <t>Chester Park School Elementary of Inquiry</t>
  </si>
  <si>
    <t>Chester Park Elementary School for the Arts</t>
  </si>
  <si>
    <t>Chester Park Elementary School of Literacy and Technology</t>
  </si>
  <si>
    <t>Academy for Teaching and Learning</t>
  </si>
  <si>
    <t>Scott's Branch High</t>
  </si>
  <si>
    <t>East Clarendon Middle-High</t>
  </si>
  <si>
    <t>Scott's Branch Middle</t>
  </si>
  <si>
    <t>Dr. Rose H. Wilder Elementary</t>
  </si>
  <si>
    <t>Walker-Gamble Elementary</t>
  </si>
  <si>
    <t>Manning Junior High</t>
  </si>
  <si>
    <t>Manning Elementary</t>
  </si>
  <si>
    <t>Manning Early Childhood Center</t>
  </si>
  <si>
    <t>Colleton County High School</t>
  </si>
  <si>
    <t>Black Street Early Childhood Center</t>
  </si>
  <si>
    <t>Rosenwald Elementary</t>
  </si>
  <si>
    <t>St. John's Elementary</t>
  </si>
  <si>
    <t>Southside Early Childhood Center</t>
  </si>
  <si>
    <t>J. L. Cain Elementary</t>
  </si>
  <si>
    <t>Bay Road Elementary</t>
  </si>
  <si>
    <t>Lamar-Spaulding Elementary</t>
  </si>
  <si>
    <t>Lake View High School</t>
  </si>
  <si>
    <t>Lake View Elementary School</t>
  </si>
  <si>
    <t>Dillon High School</t>
  </si>
  <si>
    <t>Gordon Elementary School</t>
  </si>
  <si>
    <t>Dillon Middle School</t>
  </si>
  <si>
    <t>Rollings Middle School of the Arts</t>
  </si>
  <si>
    <t>Windsor Hill Arts Infused Elementary</t>
  </si>
  <si>
    <t>Johnston-Edgefield-Trenton Middle</t>
  </si>
  <si>
    <t>McCrorey-Liston School of Technology</t>
  </si>
  <si>
    <t>Fairfield Magnet for Math and Science</t>
  </si>
  <si>
    <t>Delmae Heights Elementary</t>
  </si>
  <si>
    <t>Brockington Elementary Magnet</t>
  </si>
  <si>
    <t>2101803</t>
  </si>
  <si>
    <t>Child Development Center at Woods Road</t>
  </si>
  <si>
    <t>Lake City Early Childhood Center</t>
  </si>
  <si>
    <t>J. Paul Truluck Creative Arts and Science Magnet</t>
  </si>
  <si>
    <t>Brown's Ferry Elementary School for the Creative and Performing Arts</t>
  </si>
  <si>
    <t>Pleasant Hill Elementary STREAM Academy</t>
  </si>
  <si>
    <t>Plantersville Elementary Digital Immersion School</t>
  </si>
  <si>
    <t>Carvers Bay Early College and Career High</t>
  </si>
  <si>
    <t>Carvers Bay Middle STEAM Academy</t>
  </si>
  <si>
    <t>Greenville Senior High Academy</t>
  </si>
  <si>
    <t>Hughes Academy of Science and Technology</t>
  </si>
  <si>
    <t>Rudolph G. Gordon School at Jones Mill</t>
  </si>
  <si>
    <t>Fountain Inn High School</t>
  </si>
  <si>
    <t>Dr. Benjamin E. Mays Elementary</t>
  </si>
  <si>
    <t>Hampton County High School</t>
  </si>
  <si>
    <t>Myrtle Beach Early Childhood School</t>
  </si>
  <si>
    <t>HCS Scholars Academy High</t>
  </si>
  <si>
    <t>Bridgewater Academy Charter</t>
  </si>
  <si>
    <t>Palmetto Academy of Learning and Success Charter</t>
  </si>
  <si>
    <t>Palmetto Academy of Learning Motorsports (PALM)</t>
  </si>
  <si>
    <t>Ridgeland Secondary Academy of Excellence</t>
  </si>
  <si>
    <t>Hardeeville Junior Senior High</t>
  </si>
  <si>
    <t>Camden Elementary</t>
  </si>
  <si>
    <t>Laurens Dist 55 High</t>
  </si>
  <si>
    <t>Gray Court-Owings Elementary/Middle</t>
  </si>
  <si>
    <t>Hickory Tavern Elementary/Middle</t>
  </si>
  <si>
    <t>Brookland-Cayce High</t>
  </si>
  <si>
    <t>Cyril B. Busbee Creative Arts Academy</t>
  </si>
  <si>
    <t>Saluda River Academy for the Arts</t>
  </si>
  <si>
    <t>Batesburg-Leesville High School</t>
  </si>
  <si>
    <t>Batesburg-Leesville Elementary School</t>
  </si>
  <si>
    <t>Batesburg-Leesville Middle School</t>
  </si>
  <si>
    <t>Batesburg-Leesville Primary School</t>
  </si>
  <si>
    <t>Swansea High Freshman Academy</t>
  </si>
  <si>
    <t>Lexington Four Early Childhood Center</t>
  </si>
  <si>
    <t>Piney Woods Elementary School</t>
  </si>
  <si>
    <t>Blenheim Middle School of Discovery</t>
  </si>
  <si>
    <t>Whitmire Community School (High)</t>
  </si>
  <si>
    <t>Whitmire Community School (Elementary)</t>
  </si>
  <si>
    <t>Central Academy of the Arts</t>
  </si>
  <si>
    <t>McKissick Academy of Science &amp; Technology</t>
  </si>
  <si>
    <t>Liberty Primary School</t>
  </si>
  <si>
    <t>Columbia High School</t>
  </si>
  <si>
    <t>A. J. Lewis Greenview Elementary</t>
  </si>
  <si>
    <t>Richland One Charter Middle College</t>
  </si>
  <si>
    <t>Pendergrass Fairwold School</t>
  </si>
  <si>
    <t>Lake Carolina Elementary Lower Campus</t>
  </si>
  <si>
    <t>Lake Carolina Elementary Upper Campus</t>
  </si>
  <si>
    <t>Holly Springs-Motlow Elementary</t>
  </si>
  <si>
    <t>Cooley Springs-Fingerville Elementary</t>
  </si>
  <si>
    <t>Carlisle-Foster's Grove Elementary</t>
  </si>
  <si>
    <t>Duncan Elementary School of the Arts</t>
  </si>
  <si>
    <t>Wellford Academy of Science and Technology</t>
  </si>
  <si>
    <t>James Byrnes Freshman Academy</t>
  </si>
  <si>
    <t>Pauline Glenn Springs Elementary</t>
  </si>
  <si>
    <t>Woodland Heights Elementary</t>
  </si>
  <si>
    <t>The Cleveland Academy of Leadership</t>
  </si>
  <si>
    <t>Meeting Street Academy-Spartanburg</t>
  </si>
  <si>
    <t>R. E. Davis College Preparatory Academy</t>
  </si>
  <si>
    <t>Sumter High School</t>
  </si>
  <si>
    <t>Kenneth Gardner Leadership Academy</t>
  </si>
  <si>
    <t>Hickory Grove-Sharon Elementary</t>
  </si>
  <si>
    <t>Harold C. Johnson Elementary</t>
  </si>
  <si>
    <t>Crowders Creek Elementary</t>
  </si>
  <si>
    <t>Sunset Park Center for Accelerated Studies</t>
  </si>
  <si>
    <t>Independence Elementary</t>
  </si>
  <si>
    <t>Mount Gallant Elementary</t>
  </si>
  <si>
    <t>Cherry Park Elementary School of Language Immersion</t>
  </si>
  <si>
    <t>Pleasant Knoll Elementary</t>
  </si>
  <si>
    <t>Forest Creek Middle School</t>
  </si>
  <si>
    <t>Spartanburg Preparatory School</t>
  </si>
  <si>
    <t>Cape Romain Environmental Education Charter School</t>
  </si>
  <si>
    <t>Bridges Preparatory School</t>
  </si>
  <si>
    <t>Pee Dee Math, Science, and Technology Academy</t>
  </si>
  <si>
    <t>Lowcountry Montessori School</t>
  </si>
  <si>
    <t>Tall Pines STEM Academy</t>
  </si>
  <si>
    <t>Felton Laboratory Charter School</t>
  </si>
  <si>
    <t>Greenville Technical Charter High School</t>
  </si>
  <si>
    <t>GREEN Charter School Midlands</t>
  </si>
  <si>
    <t>Greer Middle College Charter High</t>
  </si>
  <si>
    <t>Meyer Center for Special Children</t>
  </si>
  <si>
    <t>Bettis Preparatory Leadership Academy</t>
  </si>
  <si>
    <t>Lakes and Bridges Charter School</t>
  </si>
  <si>
    <t>GREEN Charter School Spartanburg</t>
  </si>
  <si>
    <t>GREEN Charter School Lowcountry</t>
  </si>
  <si>
    <t>Palmetto Achievement Center for Excellence Academy (PACE)</t>
  </si>
  <si>
    <t>GREEN Upstate High School Greenville</t>
  </si>
  <si>
    <t>Lowcountry Acceleration Academy</t>
  </si>
  <si>
    <t>Learn4Life High School - Charleston</t>
  </si>
  <si>
    <t>Liberty STEAM Charter School</t>
  </si>
  <si>
    <t>4701069</t>
  </si>
  <si>
    <t>Carolina Shores Acceleration Academy</t>
  </si>
  <si>
    <t>4701070</t>
  </si>
  <si>
    <t>GREEN Charter School Greenville</t>
  </si>
  <si>
    <t>4701073</t>
  </si>
  <si>
    <t>Carolus Online Academy</t>
  </si>
  <si>
    <t>4701080</t>
  </si>
  <si>
    <t>Polaris Tech Charter School</t>
  </si>
  <si>
    <t>Virtus Academy of South Carolina</t>
  </si>
  <si>
    <t>Belton Preparatory Academy</t>
  </si>
  <si>
    <t>The Montessori School of Camden</t>
  </si>
  <si>
    <t>Royal Live Oaks Academy of the Arts and Sciences Charter School</t>
  </si>
  <si>
    <t>Oceanside Collegiate Academy</t>
  </si>
  <si>
    <t>Gray Collegiate Academy</t>
  </si>
  <si>
    <t>South Carolina Virtual Charter School</t>
  </si>
  <si>
    <t>Cyber Academy of South Carolina</t>
  </si>
  <si>
    <t>Lowcountry Leadership Charter School</t>
  </si>
  <si>
    <t>Brashier Middle College Charter High</t>
  </si>
  <si>
    <t>Berkeley Preparatory Academy</t>
  </si>
  <si>
    <t>4801027</t>
  </si>
  <si>
    <t>4801028</t>
  </si>
  <si>
    <t>Greenwood Charter Academy</t>
  </si>
  <si>
    <t>4801030</t>
  </si>
  <si>
    <t>Heron Virtual Academy of South Carolina</t>
  </si>
  <si>
    <t>4801031</t>
  </si>
  <si>
    <t>Libertas Academy - Boiling Springs</t>
  </si>
  <si>
    <t>Coastal High School</t>
  </si>
  <si>
    <t>Horse Creek Academy</t>
  </si>
  <si>
    <t>Orangeburg High School for Health Professions</t>
  </si>
  <si>
    <t>4901006</t>
  </si>
  <si>
    <t>Global Academy of SC</t>
  </si>
  <si>
    <t>4901008</t>
  </si>
  <si>
    <t>Goucher Charter Academy</t>
  </si>
  <si>
    <t>4901009</t>
  </si>
  <si>
    <t>Atlantic Collegiate Academy</t>
  </si>
  <si>
    <t>4901010</t>
  </si>
  <si>
    <t>SC Governor's School for Agriculture at John de la Howe</t>
  </si>
  <si>
    <t>SC School for the Blind High</t>
  </si>
  <si>
    <t>SC School for the Deaf High</t>
  </si>
  <si>
    <t>SC School for the Deaf Elementary/Middle</t>
  </si>
  <si>
    <t>SC School for the Blind Elementary/Middle</t>
  </si>
  <si>
    <t>Birchwood School</t>
  </si>
  <si>
    <t>Tyger River High School</t>
  </si>
  <si>
    <t>Kirkland High School</t>
  </si>
  <si>
    <t>MacDougall High School</t>
  </si>
  <si>
    <t>Manning High School</t>
  </si>
  <si>
    <t>Lewis High School</t>
  </si>
  <si>
    <t>Sara Babb High School</t>
  </si>
  <si>
    <t>Allendale High School</t>
  </si>
  <si>
    <t>Broad River High School</t>
  </si>
  <si>
    <t>Lee High School</t>
  </si>
  <si>
    <t>Trenton High School</t>
  </si>
  <si>
    <t>Ridgeland High School</t>
  </si>
  <si>
    <t>Turbeville High School</t>
  </si>
  <si>
    <t>SC Governor's School for the Arts and Humanities</t>
  </si>
  <si>
    <t>0160000</t>
  </si>
  <si>
    <t>Central Office</t>
  </si>
  <si>
    <t>0201000</t>
  </si>
  <si>
    <t>0301000</t>
  </si>
  <si>
    <t>0401000</t>
  </si>
  <si>
    <t>0402000</t>
  </si>
  <si>
    <t>0403000</t>
  </si>
  <si>
    <t>0404000</t>
  </si>
  <si>
    <t>0405000</t>
  </si>
  <si>
    <t>0503000</t>
  </si>
  <si>
    <t>0701000</t>
  </si>
  <si>
    <t>0801000</t>
  </si>
  <si>
    <t>0901000</t>
  </si>
  <si>
    <t>1001000</t>
  </si>
  <si>
    <t>1101000</t>
  </si>
  <si>
    <t>1201000</t>
  </si>
  <si>
    <t>1301000</t>
  </si>
  <si>
    <t>1406000</t>
  </si>
  <si>
    <t>1501000</t>
  </si>
  <si>
    <t>1601000</t>
  </si>
  <si>
    <t>1703000</t>
  </si>
  <si>
    <t>1704000</t>
  </si>
  <si>
    <t>1802000</t>
  </si>
  <si>
    <t>1804000</t>
  </si>
  <si>
    <t>1901000</t>
  </si>
  <si>
    <t>2001000</t>
  </si>
  <si>
    <t>2101000</t>
  </si>
  <si>
    <t>2102000</t>
  </si>
  <si>
    <t>2103000</t>
  </si>
  <si>
    <t>2105000</t>
  </si>
  <si>
    <t>2201000</t>
  </si>
  <si>
    <t>2301000</t>
  </si>
  <si>
    <t>2450000</t>
  </si>
  <si>
    <t>2451000</t>
  </si>
  <si>
    <t>2452000</t>
  </si>
  <si>
    <t>2503000</t>
  </si>
  <si>
    <t>2601000</t>
  </si>
  <si>
    <t>2701000</t>
  </si>
  <si>
    <t>2801000</t>
  </si>
  <si>
    <t>2901000</t>
  </si>
  <si>
    <t>3055000</t>
  </si>
  <si>
    <t>3056000</t>
  </si>
  <si>
    <t>3101000</t>
  </si>
  <si>
    <t>3201000</t>
  </si>
  <si>
    <t>3202000</t>
  </si>
  <si>
    <t>3203000</t>
  </si>
  <si>
    <t>3204000</t>
  </si>
  <si>
    <t>3205000</t>
  </si>
  <si>
    <t>3301000</t>
  </si>
  <si>
    <t>3410000</t>
  </si>
  <si>
    <t>3501000</t>
  </si>
  <si>
    <t>3601000</t>
  </si>
  <si>
    <t>3701000</t>
  </si>
  <si>
    <t>3809000</t>
  </si>
  <si>
    <t>3901000</t>
  </si>
  <si>
    <t>4001000</t>
  </si>
  <si>
    <t>4002000</t>
  </si>
  <si>
    <t>4101000</t>
  </si>
  <si>
    <t>4201000</t>
  </si>
  <si>
    <t>4202000</t>
  </si>
  <si>
    <t>4203000</t>
  </si>
  <si>
    <t>4204000</t>
  </si>
  <si>
    <t>4205000</t>
  </si>
  <si>
    <t>4206000</t>
  </si>
  <si>
    <t>4207000</t>
  </si>
  <si>
    <t>4301000</t>
  </si>
  <si>
    <t>4401000</t>
  </si>
  <si>
    <t>4501000</t>
  </si>
  <si>
    <t>4601000</t>
  </si>
  <si>
    <t>4602000</t>
  </si>
  <si>
    <t>4603000</t>
  </si>
  <si>
    <t>4604000</t>
  </si>
  <si>
    <t>4701000</t>
  </si>
  <si>
    <t>4801000</t>
  </si>
  <si>
    <t>4901000</t>
  </si>
  <si>
    <t>5205000</t>
  </si>
  <si>
    <t>5207000</t>
  </si>
  <si>
    <t>5208000</t>
  </si>
  <si>
    <t>5209000</t>
  </si>
  <si>
    <t>5364000</t>
  </si>
  <si>
    <t>0405800</t>
  </si>
  <si>
    <t>West Market School of Early Education</t>
  </si>
  <si>
    <t>2101800</t>
  </si>
  <si>
    <t>R.N. Beck Child Development Center</t>
  </si>
  <si>
    <t>3056018</t>
  </si>
  <si>
    <t>M. S. Bailey Child Development Center</t>
  </si>
  <si>
    <t>4206800</t>
  </si>
  <si>
    <t>Spartanburg Six Child Development Center</t>
  </si>
  <si>
    <t>4603800</t>
  </si>
  <si>
    <t>Central Child Development Center</t>
  </si>
  <si>
    <t>Period Covered:  The period covered by this tool is final audited expenditures from July 1, 2024 through June 30, 2025.</t>
  </si>
  <si>
    <t>FY25 135-Day ADM &amp; 3+4 Year Old Count</t>
  </si>
  <si>
    <t>FY25 ADM</t>
  </si>
  <si>
    <t>FY25 3&amp;4</t>
  </si>
  <si>
    <t>Allendale-Fairfax High</t>
  </si>
  <si>
    <t>Barnwell</t>
  </si>
  <si>
    <t>0601001</t>
  </si>
  <si>
    <t>Blackville-Hilda High School</t>
  </si>
  <si>
    <t>0601003</t>
  </si>
  <si>
    <t>Macedonia Elementary-Middle School</t>
  </si>
  <si>
    <t>0601006</t>
  </si>
  <si>
    <t>Williston-Elko High School</t>
  </si>
  <si>
    <t>0601007</t>
  </si>
  <si>
    <t>Kelly Edwards Elementary School</t>
  </si>
  <si>
    <t>0601008</t>
  </si>
  <si>
    <t>Williston-Elko Middle School</t>
  </si>
  <si>
    <t>0601009</t>
  </si>
  <si>
    <t>Barnwell High School</t>
  </si>
  <si>
    <t>0601010</t>
  </si>
  <si>
    <t>Guinyard-Butler Middle School</t>
  </si>
  <si>
    <t>0601011</t>
  </si>
  <si>
    <t>Barnwell Primary School</t>
  </si>
  <si>
    <t>0601012</t>
  </si>
  <si>
    <t>0601000</t>
  </si>
  <si>
    <t>St. John's High</t>
  </si>
  <si>
    <t>Edith L. Frierson Montessori</t>
  </si>
  <si>
    <t>1001201</t>
  </si>
  <si>
    <t>Meeting Street at Burns</t>
  </si>
  <si>
    <t>1001202</t>
  </si>
  <si>
    <t>Meeting Street at Brentwood</t>
  </si>
  <si>
    <t>Great Falls High School</t>
  </si>
  <si>
    <t>Mayo High School For Math, Science and Technology</t>
  </si>
  <si>
    <t>1704012</t>
  </si>
  <si>
    <t>Dillon Elementary</t>
  </si>
  <si>
    <t>Williams Memorial Elementary</t>
  </si>
  <si>
    <t>1804023</t>
  </si>
  <si>
    <t>Woodland Middle School</t>
  </si>
  <si>
    <t>Hannah Pamplico High School</t>
  </si>
  <si>
    <t>Hannah-Pamplico Elementary/Middle School</t>
  </si>
  <si>
    <t>Beck International Academy</t>
  </si>
  <si>
    <t>2301802</t>
  </si>
  <si>
    <t>Greenview Child Development Center</t>
  </si>
  <si>
    <t>Ninety Six High School</t>
  </si>
  <si>
    <t>Edgewood Middle School</t>
  </si>
  <si>
    <t>Ninety Six Elementary School</t>
  </si>
  <si>
    <t>Ninety Six Primary School</t>
  </si>
  <si>
    <t>Jackson School</t>
  </si>
  <si>
    <t>3201073</t>
  </si>
  <si>
    <t>South Lake Elementary</t>
  </si>
  <si>
    <t>3809058</t>
  </si>
  <si>
    <t>Lake Marion Middle</t>
  </si>
  <si>
    <t>4205096</t>
  </si>
  <si>
    <t>Tyger River Elementary</t>
  </si>
  <si>
    <t>4205097</t>
  </si>
  <si>
    <t>Abner Creek Middle</t>
  </si>
  <si>
    <t>4205098</t>
  </si>
  <si>
    <t>Berry Shoals Elementary</t>
  </si>
  <si>
    <t>4205099</t>
  </si>
  <si>
    <t>Beech Springs Middle</t>
  </si>
  <si>
    <t>Jonesville Elementary/Middle</t>
  </si>
  <si>
    <t>Greeleyville STEAM Academy</t>
  </si>
  <si>
    <t>Ebenezer Avenue Elementary: Traditional, Montessori, Inquiry</t>
  </si>
  <si>
    <t>Fox Creek High School</t>
  </si>
  <si>
    <t>LEAD Academy</t>
  </si>
  <si>
    <t>Heartwood Community School</t>
  </si>
  <si>
    <t>4701074</t>
  </si>
  <si>
    <t>GREEN Charter School Simpsonville</t>
  </si>
  <si>
    <t>4701076</t>
  </si>
  <si>
    <t>Movement School Bridge View</t>
  </si>
  <si>
    <t>4701078</t>
  </si>
  <si>
    <t>Sea Islands Heritage Academy</t>
  </si>
  <si>
    <t>4701079</t>
  </si>
  <si>
    <t>Summit Academy</t>
  </si>
  <si>
    <t>4701081</t>
  </si>
  <si>
    <t>Midlands STEM Charter School</t>
  </si>
  <si>
    <t>American Leadership Academy South Carolina - Lexington Campus</t>
  </si>
  <si>
    <t>4801029</t>
  </si>
  <si>
    <t>Willie Jeffries School of Excellence</t>
  </si>
  <si>
    <t>4801037</t>
  </si>
  <si>
    <t>Ascent Classical Academy – Fort Mill</t>
  </si>
  <si>
    <t>4801045</t>
  </si>
  <si>
    <t>4901007</t>
  </si>
  <si>
    <t>Summerville Prep</t>
  </si>
  <si>
    <t>4901013</t>
  </si>
  <si>
    <t>Mountain View Preparatory</t>
  </si>
  <si>
    <t>4901015</t>
  </si>
  <si>
    <t>South Carolina Preparatory Leadership School</t>
  </si>
  <si>
    <t>4901026</t>
  </si>
  <si>
    <t>4901027</t>
  </si>
  <si>
    <t>4901028</t>
  </si>
  <si>
    <t>South Carolina Preparatory Academy</t>
  </si>
  <si>
    <t>SC Gov Sch Science &amp; Math</t>
  </si>
  <si>
    <t>5395001</t>
  </si>
  <si>
    <t>Governor's School for Science and Mathematics</t>
  </si>
  <si>
    <t>5395000</t>
  </si>
  <si>
    <t>2025</t>
  </si>
  <si>
    <r>
      <t xml:space="preserve">1. SCDE will deliver the ESSA Reporting Tool to all districts. SCDE will provide current district/school ADM data and SIDN to districts in a spreadsheet format.  The LEA will run financial accounting reports utilizing the LEA accounting system keeping mind of the attached exclusions.  LEA keys or pastes financial and ADM data into the tool by school, including </t>
    </r>
    <r>
      <rPr>
        <u/>
        <sz val="14"/>
        <rFont val="Georgia"/>
        <family val="1"/>
      </rPr>
      <t>School Name</t>
    </r>
    <r>
      <rPr>
        <sz val="14"/>
        <rFont val="Georgia"/>
        <family val="1"/>
      </rPr>
      <t xml:space="preserve">, </t>
    </r>
    <r>
      <rPr>
        <u/>
        <sz val="14"/>
        <rFont val="Georgia"/>
        <family val="1"/>
      </rPr>
      <t>SIDN</t>
    </r>
    <r>
      <rPr>
        <sz val="14"/>
        <rFont val="Georgia"/>
        <family val="1"/>
      </rPr>
      <t xml:space="preserve"> and </t>
    </r>
    <r>
      <rPr>
        <u/>
        <sz val="14"/>
        <rFont val="Georgia"/>
        <family val="1"/>
      </rPr>
      <t>School ADM</t>
    </r>
    <r>
      <rPr>
        <sz val="14"/>
        <rFont val="Georgia"/>
        <family val="1"/>
      </rPr>
      <t xml:space="preserve">.  Categories of </t>
    </r>
    <r>
      <rPr>
        <u/>
        <sz val="14"/>
        <rFont val="Georgia"/>
        <family val="1"/>
      </rPr>
      <t>Fiscal Year 2025</t>
    </r>
    <r>
      <rPr>
        <sz val="14"/>
        <rFont val="Georgia"/>
        <family val="1"/>
      </rPr>
      <t xml:space="preserve"> expenditures to be entered in the tool by school and district office are as follows: </t>
    </r>
    <r>
      <rPr>
        <u/>
        <sz val="14"/>
        <rFont val="Georgia"/>
        <family val="1"/>
      </rPr>
      <t>CE1 Personnel</t>
    </r>
    <r>
      <rPr>
        <sz val="14"/>
        <rFont val="Georgia"/>
        <family val="1"/>
      </rPr>
      <t xml:space="preserve"> - Current expenditures paid from STATE AND LOCAL FUNDS, excluding (FUNDS: 400, 500, 700 FUNCTIONS:  180-189, 300-399, 400-499, 500-599 and OBJECTS:  370-379, 500-599, 610, 620, 630, and 700-799) </t>
    </r>
    <r>
      <rPr>
        <u/>
        <sz val="14"/>
        <rFont val="Georgia"/>
        <family val="1"/>
      </rPr>
      <t>CE1 Non-Personnel</t>
    </r>
    <r>
      <rPr>
        <sz val="14"/>
        <rFont val="Georgia"/>
        <family val="1"/>
      </rPr>
      <t xml:space="preserve"> - Current expenditures paid from STATE AND LOCAL FUNDS, excluding (FUNDS: 400, 500, 700 FUNCTIONS:  180-189, 300-399, 400-499, 500-599 and OBJECTS:  370-379, 500-599, 610, 620, 630, and 700-799) </t>
    </r>
    <r>
      <rPr>
        <u/>
        <sz val="14"/>
        <rFont val="Georgia"/>
        <family val="1"/>
      </rPr>
      <t>CE2 Personnel</t>
    </r>
    <r>
      <rPr>
        <sz val="14"/>
        <rFont val="Georgia"/>
        <family val="1"/>
      </rPr>
      <t xml:space="preserve"> - Current expenditures paid from FEDERAL FUNDS, excluding (FUNDS: 400, 500, 700 FUNCTIONS:  180-189, 300-399, 400-499, 500-599 and OBJECTS:  370-379, 500-599, 610, 620, 630, and 700-799) </t>
    </r>
    <r>
      <rPr>
        <u/>
        <sz val="14"/>
        <rFont val="Georgia"/>
        <family val="1"/>
      </rPr>
      <t>CE2 Non-Personnel</t>
    </r>
    <r>
      <rPr>
        <sz val="14"/>
        <rFont val="Georgia"/>
        <family val="1"/>
      </rPr>
      <t xml:space="preserve"> - Current expenditures paid from FEDERAL FUNDS, excluding (FUNDS: 400, 500, 700 FUNCTIONS:  180-189, 300-399, 400-499, 500-599 and OBJECTS:  370-379, 500-599, 610, 620, 630, and 700-799)  </t>
    </r>
    <r>
      <rPr>
        <i/>
        <u/>
        <sz val="14"/>
        <rFont val="Georgia"/>
        <family val="1"/>
      </rPr>
      <t xml:space="preserve">MEDICAID:  Medicaid expenditures are included in ESSA Per Pupil calculation.  For reporting in this tool, Medicaid will be considered a State/Local source and Food Service will be considered Federal. 
</t>
    </r>
  </si>
  <si>
    <t xml:space="preserve">4. The tool automatically calculates the % of expenditures coded to the schools vs. district office in cell B106 on the 'Location Allocation'.  A good industry standard is 85% to 15% schools to district office.  The South Carolina Department of Education (SCDE) will report the 'APPE Summary' tab on the 2025 South Carolina School District and School Report Cards.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</si>
</sst>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000000_);_(* \(#,##0.000000\);_(* &quot;-&quot;??_);_(@_)"/>
  </numFmts>
  <fonts count="26" x14ac:knownFonts="1">
    <font>
      <sz val="11"/>
      <color theme="1"/>
      <name val="Calibri"/>
      <family val="2"/>
      <scheme val="minor"/>
    </font>
    <font>
      <sz val="11"/>
      <color theme="1"/>
      <name val="Calibri"/>
      <family val="2"/>
      <scheme val="minor"/>
    </font>
    <font>
      <b/>
      <sz val="11"/>
      <name val="Times New Roman"/>
      <family val="1"/>
    </font>
    <font>
      <b/>
      <u/>
      <sz val="11"/>
      <name val="Times New Roman"/>
      <family val="1"/>
    </font>
    <font>
      <sz val="11"/>
      <name val="Times New Roman"/>
      <family val="1"/>
    </font>
    <font>
      <sz val="11"/>
      <color indexed="8"/>
      <name val="Times New Roman"/>
      <family val="1"/>
    </font>
    <font>
      <sz val="11"/>
      <color theme="1"/>
      <name val="Century Schoolbook"/>
      <family val="1"/>
    </font>
    <font>
      <b/>
      <u/>
      <sz val="11"/>
      <color theme="1"/>
      <name val="Century Schoolbook"/>
      <family val="1"/>
    </font>
    <font>
      <sz val="11"/>
      <color theme="1"/>
      <name val="Rockwell Extra Bold"/>
      <family val="1"/>
    </font>
    <font>
      <sz val="11"/>
      <color theme="1"/>
      <name val="Bookman Old Style"/>
      <family val="1"/>
    </font>
    <font>
      <b/>
      <sz val="11"/>
      <color theme="1"/>
      <name val="Bookman Old Style"/>
      <family val="1"/>
    </font>
    <font>
      <b/>
      <sz val="14"/>
      <name val="Georgia"/>
      <family val="1"/>
    </font>
    <font>
      <sz val="14"/>
      <name val="Georgia"/>
      <family val="1"/>
    </font>
    <font>
      <b/>
      <i/>
      <sz val="14"/>
      <name val="Georgia"/>
      <family val="1"/>
    </font>
    <font>
      <u/>
      <sz val="14"/>
      <name val="Georgia"/>
      <family val="1"/>
    </font>
    <font>
      <sz val="14"/>
      <color theme="1"/>
      <name val="Georgia"/>
      <family val="1"/>
    </font>
    <font>
      <sz val="11"/>
      <color theme="1"/>
      <name val="Georgia"/>
      <family val="1"/>
    </font>
    <font>
      <i/>
      <u/>
      <sz val="14"/>
      <name val="Georgia"/>
      <family val="1"/>
    </font>
    <font>
      <b/>
      <sz val="14"/>
      <color theme="1"/>
      <name val="Georgia"/>
      <family val="1"/>
    </font>
    <font>
      <sz val="10"/>
      <color rgb="FF000000"/>
      <name val="Arial"/>
      <family val="2"/>
    </font>
    <font>
      <sz val="11"/>
      <color rgb="FF000000"/>
      <name val="Calibri"/>
      <family val="2"/>
    </font>
    <font>
      <sz val="10"/>
      <name val="Arial"/>
      <family val="2"/>
    </font>
    <font>
      <sz val="18"/>
      <color theme="3"/>
      <name val="Calibri Light"/>
      <family val="2"/>
      <scheme val="major"/>
    </font>
    <font>
      <b/>
      <sz val="15"/>
      <color theme="3"/>
      <name val="Calibri"/>
      <family val="2"/>
      <scheme val="minor"/>
    </font>
    <font>
      <b/>
      <sz val="18"/>
      <name val="Calibri Light"/>
      <family val="2"/>
      <scheme val="major"/>
    </font>
    <font>
      <sz val="8"/>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indexed="9"/>
        <bgColor indexed="64"/>
      </patternFill>
    </fill>
  </fills>
  <borders count="4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indexed="64"/>
      </bottom>
      <diagonal/>
    </border>
    <border>
      <left/>
      <right/>
      <top/>
      <bottom style="medium">
        <color auto="1"/>
      </bottom>
      <diagonal/>
    </border>
    <border>
      <left style="thin">
        <color auto="1"/>
      </left>
      <right style="thin">
        <color auto="1"/>
      </right>
      <top style="thin">
        <color auto="1"/>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style="thin">
        <color auto="1"/>
      </left>
      <right style="double">
        <color auto="1"/>
      </right>
      <top style="thin">
        <color auto="1"/>
      </top>
      <bottom style="thin">
        <color indexed="64"/>
      </bottom>
      <diagonal/>
    </border>
    <border>
      <left/>
      <right style="double">
        <color auto="1"/>
      </right>
      <top/>
      <bottom style="medium">
        <color auto="1"/>
      </bottom>
      <diagonal/>
    </border>
    <border>
      <left/>
      <right style="double">
        <color auto="1"/>
      </right>
      <top style="medium">
        <color auto="1"/>
      </top>
      <bottom style="medium">
        <color auto="1"/>
      </bottom>
      <diagonal/>
    </border>
    <border>
      <left style="medium">
        <color auto="1"/>
      </left>
      <right style="double">
        <color auto="1"/>
      </right>
      <top style="thin">
        <color auto="1"/>
      </top>
      <bottom style="thin">
        <color auto="1"/>
      </bottom>
      <diagonal/>
    </border>
    <border>
      <left style="medium">
        <color auto="1"/>
      </left>
      <right style="double">
        <color auto="1"/>
      </right>
      <top/>
      <bottom style="medium">
        <color auto="1"/>
      </bottom>
      <diagonal/>
    </border>
    <border>
      <left/>
      <right style="double">
        <color auto="1"/>
      </right>
      <top style="thin">
        <color auto="1"/>
      </top>
      <bottom style="thin">
        <color auto="1"/>
      </bottom>
      <diagonal/>
    </border>
    <border>
      <left style="double">
        <color auto="1"/>
      </left>
      <right style="medium">
        <color auto="1"/>
      </right>
      <top style="medium">
        <color auto="1"/>
      </top>
      <bottom style="medium">
        <color auto="1"/>
      </bottom>
      <diagonal/>
    </border>
    <border>
      <left/>
      <right style="double">
        <color auto="1"/>
      </right>
      <top/>
      <bottom/>
      <diagonal/>
    </border>
    <border>
      <left/>
      <right style="double">
        <color auto="1"/>
      </right>
      <top/>
      <bottom style="thin">
        <color auto="1"/>
      </bottom>
      <diagonal/>
    </border>
    <border>
      <left/>
      <right style="thin">
        <color auto="1"/>
      </right>
      <top style="thin">
        <color auto="1"/>
      </top>
      <bottom style="medium">
        <color auto="1"/>
      </bottom>
      <diagonal/>
    </border>
    <border>
      <left style="double">
        <color auto="1"/>
      </left>
      <right style="thin">
        <color auto="1"/>
      </right>
      <top style="thin">
        <color auto="1"/>
      </top>
      <bottom style="medium">
        <color auto="1"/>
      </bottom>
      <diagonal/>
    </border>
    <border>
      <left/>
      <right/>
      <top style="thin">
        <color indexed="64"/>
      </top>
      <bottom style="double">
        <color indexed="64"/>
      </bottom>
      <diagonal/>
    </border>
    <border>
      <left/>
      <right style="medium">
        <color auto="1"/>
      </right>
      <top/>
      <bottom/>
      <diagonal/>
    </border>
    <border>
      <left style="double">
        <color auto="1"/>
      </left>
      <right style="thin">
        <color auto="1"/>
      </right>
      <top style="thin">
        <color indexed="64"/>
      </top>
      <bottom style="thin">
        <color indexed="64"/>
      </bottom>
      <diagonal/>
    </border>
    <border>
      <left style="double">
        <color auto="1"/>
      </left>
      <right style="thin">
        <color auto="1"/>
      </right>
      <top/>
      <bottom/>
      <diagonal/>
    </border>
    <border>
      <left/>
      <right style="thin">
        <color auto="1"/>
      </right>
      <top/>
      <bottom/>
      <diagonal/>
    </border>
    <border>
      <left/>
      <right style="thin">
        <color auto="1"/>
      </right>
      <top/>
      <bottom style="thin">
        <color auto="1"/>
      </bottom>
      <diagonal/>
    </border>
    <border>
      <left style="double">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medium">
        <color indexed="64"/>
      </left>
      <right style="medium">
        <color indexed="64"/>
      </right>
      <top style="medium">
        <color indexed="64"/>
      </top>
      <bottom/>
      <diagonal/>
    </border>
    <border>
      <left/>
      <right/>
      <top/>
      <bottom style="thick">
        <color theme="4"/>
      </bottom>
      <diagonal/>
    </border>
    <border>
      <left style="medium">
        <color indexed="64"/>
      </left>
      <right style="medium">
        <color auto="1"/>
      </right>
      <top/>
      <bottom style="thin">
        <color indexed="64"/>
      </bottom>
      <diagonal/>
    </border>
    <border>
      <left/>
      <right/>
      <top/>
      <bottom style="thick">
        <color rgb="FFF1BA55"/>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9" fillId="0" borderId="0"/>
    <xf numFmtId="0" fontId="21" fillId="0" borderId="0"/>
    <xf numFmtId="0" fontId="20" fillId="0" borderId="0"/>
    <xf numFmtId="0" fontId="20" fillId="0" borderId="0"/>
    <xf numFmtId="0" fontId="22" fillId="0" borderId="0" applyNumberFormat="0" applyFill="0" applyBorder="0" applyAlignment="0" applyProtection="0"/>
    <xf numFmtId="0" fontId="23" fillId="0" borderId="44" applyNumberFormat="0" applyFill="0" applyAlignment="0" applyProtection="0"/>
  </cellStyleXfs>
  <cellXfs count="138">
    <xf numFmtId="0" fontId="0" fillId="0" borderId="0" xfId="0"/>
    <xf numFmtId="9" fontId="5" fillId="3" borderId="6" xfId="2" applyFont="1" applyFill="1" applyBorder="1" applyAlignment="1" applyProtection="1"/>
    <xf numFmtId="164" fontId="5" fillId="3" borderId="2" xfId="0" applyNumberFormat="1" applyFont="1" applyFill="1" applyBorder="1"/>
    <xf numFmtId="0" fontId="4" fillId="2" borderId="5" xfId="0" applyFont="1" applyFill="1" applyBorder="1" applyAlignment="1" applyProtection="1">
      <alignment horizontal="center"/>
      <protection locked="0"/>
    </xf>
    <xf numFmtId="0" fontId="4" fillId="2" borderId="21" xfId="0" applyFont="1" applyFill="1" applyBorder="1" applyProtection="1">
      <protection locked="0"/>
    </xf>
    <xf numFmtId="43" fontId="4" fillId="2" borderId="22" xfId="1" applyFont="1" applyFill="1" applyBorder="1" applyAlignment="1" applyProtection="1">
      <alignment horizontal="left"/>
      <protection locked="0"/>
    </xf>
    <xf numFmtId="43" fontId="4" fillId="2" borderId="7" xfId="1" applyFont="1" applyFill="1" applyBorder="1" applyAlignment="1" applyProtection="1">
      <alignment horizontal="left"/>
      <protection locked="0"/>
    </xf>
    <xf numFmtId="43" fontId="4" fillId="2" borderId="13" xfId="1" applyFont="1" applyFill="1" applyBorder="1" applyAlignment="1" applyProtection="1">
      <alignment horizontal="left"/>
      <protection locked="0"/>
    </xf>
    <xf numFmtId="0" fontId="5" fillId="2" borderId="2" xfId="0" applyFont="1" applyFill="1" applyBorder="1" applyAlignment="1" applyProtection="1">
      <alignment horizontal="center"/>
      <protection locked="0"/>
    </xf>
    <xf numFmtId="43" fontId="5" fillId="2" borderId="2" xfId="0" applyNumberFormat="1" applyFont="1" applyFill="1" applyBorder="1" applyProtection="1">
      <protection locked="0"/>
    </xf>
    <xf numFmtId="0" fontId="5" fillId="2" borderId="2" xfId="0" applyFont="1" applyFill="1" applyBorder="1" applyProtection="1">
      <protection locked="0"/>
    </xf>
    <xf numFmtId="43" fontId="4" fillId="2" borderId="12" xfId="1" applyFont="1" applyFill="1" applyBorder="1" applyAlignment="1" applyProtection="1">
      <alignment horizontal="left"/>
      <protection locked="0"/>
    </xf>
    <xf numFmtId="43" fontId="5" fillId="2" borderId="3" xfId="1" applyFont="1" applyFill="1" applyBorder="1" applyAlignment="1" applyProtection="1">
      <protection locked="0"/>
    </xf>
    <xf numFmtId="43" fontId="5" fillId="2" borderId="4" xfId="1" applyFont="1" applyFill="1" applyBorder="1" applyAlignment="1" applyProtection="1">
      <protection locked="0"/>
    </xf>
    <xf numFmtId="43" fontId="4" fillId="2" borderId="3" xfId="1" applyFont="1" applyFill="1" applyBorder="1" applyAlignment="1" applyProtection="1">
      <alignment horizontal="left"/>
      <protection locked="0"/>
    </xf>
    <xf numFmtId="43" fontId="4" fillId="2" borderId="4" xfId="1" applyFont="1" applyFill="1" applyBorder="1" applyAlignment="1" applyProtection="1">
      <alignment horizontal="left"/>
      <protection locked="0"/>
    </xf>
    <xf numFmtId="0" fontId="7" fillId="2" borderId="28" xfId="0" applyFont="1" applyFill="1" applyBorder="1" applyProtection="1">
      <protection locked="0"/>
    </xf>
    <xf numFmtId="0" fontId="7" fillId="2" borderId="30" xfId="0" applyFont="1" applyFill="1" applyBorder="1" applyProtection="1">
      <protection locked="0"/>
    </xf>
    <xf numFmtId="0" fontId="7" fillId="2" borderId="30" xfId="0" applyFont="1" applyFill="1" applyBorder="1" applyAlignment="1" applyProtection="1">
      <alignment wrapText="1"/>
      <protection locked="0"/>
    </xf>
    <xf numFmtId="0" fontId="6" fillId="2" borderId="27" xfId="0" applyFont="1" applyFill="1" applyBorder="1" applyProtection="1">
      <protection locked="0"/>
    </xf>
    <xf numFmtId="0" fontId="6" fillId="2" borderId="31" xfId="0" applyFont="1" applyFill="1" applyBorder="1" applyProtection="1">
      <protection locked="0"/>
    </xf>
    <xf numFmtId="0" fontId="2" fillId="3" borderId="1" xfId="0" quotePrefix="1" applyFont="1" applyFill="1" applyBorder="1" applyAlignment="1">
      <alignment horizontal="left"/>
    </xf>
    <xf numFmtId="0" fontId="2" fillId="3" borderId="1" xfId="0" quotePrefix="1" applyFont="1" applyFill="1" applyBorder="1" applyAlignment="1">
      <alignment horizontal="left" wrapText="1"/>
    </xf>
    <xf numFmtId="0" fontId="2" fillId="3" borderId="1" xfId="0" quotePrefix="1" applyFont="1" applyFill="1" applyBorder="1" applyAlignment="1">
      <alignment horizontal="center" wrapText="1"/>
    </xf>
    <xf numFmtId="0" fontId="2" fillId="3" borderId="12" xfId="0" quotePrefix="1" applyFont="1" applyFill="1" applyBorder="1" applyAlignment="1">
      <alignment horizontal="left" wrapText="1"/>
    </xf>
    <xf numFmtId="0" fontId="2" fillId="3" borderId="3" xfId="0" quotePrefix="1" applyFont="1" applyFill="1" applyBorder="1" applyAlignment="1">
      <alignment horizontal="left" wrapText="1"/>
    </xf>
    <xf numFmtId="0" fontId="2" fillId="3" borderId="4" xfId="0" quotePrefix="1" applyFont="1" applyFill="1" applyBorder="1" applyAlignment="1">
      <alignment horizontal="left" wrapText="1"/>
    </xf>
    <xf numFmtId="0" fontId="2" fillId="3" borderId="15" xfId="0" quotePrefix="1" applyFont="1" applyFill="1" applyBorder="1" applyAlignment="1">
      <alignment horizontal="left" wrapText="1"/>
    </xf>
    <xf numFmtId="0" fontId="2" fillId="3" borderId="17" xfId="0" quotePrefix="1" applyFont="1" applyFill="1" applyBorder="1" applyAlignment="1">
      <alignment horizontal="left" wrapText="1"/>
    </xf>
    <xf numFmtId="0" fontId="2" fillId="3" borderId="3" xfId="0" applyFont="1" applyFill="1" applyBorder="1" applyAlignment="1">
      <alignment horizontal="center"/>
    </xf>
    <xf numFmtId="0" fontId="9" fillId="3" borderId="0" xfId="0" applyFont="1" applyFill="1" applyAlignment="1">
      <alignment horizontal="center" wrapText="1"/>
    </xf>
    <xf numFmtId="0" fontId="9" fillId="3" borderId="24" xfId="0" applyFont="1" applyFill="1" applyBorder="1" applyAlignment="1">
      <alignment horizontal="center" wrapText="1"/>
    </xf>
    <xf numFmtId="43" fontId="10" fillId="3" borderId="0" xfId="1" applyFont="1" applyFill="1" applyAlignment="1" applyProtection="1">
      <alignment horizontal="center" wrapText="1"/>
    </xf>
    <xf numFmtId="43" fontId="4" fillId="3" borderId="22" xfId="0" applyNumberFormat="1" applyFont="1" applyFill="1" applyBorder="1"/>
    <xf numFmtId="43" fontId="0" fillId="3" borderId="5" xfId="0" applyNumberFormat="1" applyFill="1" applyBorder="1"/>
    <xf numFmtId="43" fontId="0" fillId="3" borderId="7" xfId="0" applyNumberFormat="1" applyFill="1" applyBorder="1"/>
    <xf numFmtId="43" fontId="0" fillId="3" borderId="5" xfId="1" applyFont="1" applyFill="1" applyBorder="1" applyProtection="1"/>
    <xf numFmtId="43" fontId="4" fillId="3" borderId="25" xfId="0" applyNumberFormat="1" applyFont="1" applyFill="1" applyBorder="1"/>
    <xf numFmtId="43" fontId="0" fillId="3" borderId="0" xfId="0" applyNumberFormat="1" applyFill="1"/>
    <xf numFmtId="43" fontId="0" fillId="3" borderId="24" xfId="0" applyNumberFormat="1" applyFill="1" applyBorder="1"/>
    <xf numFmtId="43" fontId="0" fillId="3" borderId="0" xfId="1" applyFont="1" applyFill="1" applyProtection="1"/>
    <xf numFmtId="0" fontId="0" fillId="3" borderId="8" xfId="0" applyFill="1" applyBorder="1"/>
    <xf numFmtId="0" fontId="0" fillId="3" borderId="9" xfId="0" applyFill="1" applyBorder="1"/>
    <xf numFmtId="0" fontId="8" fillId="3" borderId="9" xfId="0" applyFont="1" applyFill="1" applyBorder="1"/>
    <xf numFmtId="43" fontId="8" fillId="3" borderId="14" xfId="0" applyNumberFormat="1" applyFont="1" applyFill="1" applyBorder="1"/>
    <xf numFmtId="43" fontId="8" fillId="3" borderId="18" xfId="0" applyNumberFormat="1" applyFont="1" applyFill="1" applyBorder="1"/>
    <xf numFmtId="43" fontId="4" fillId="3" borderId="0" xfId="0" applyNumberFormat="1" applyFont="1" applyFill="1"/>
    <xf numFmtId="0" fontId="0" fillId="3" borderId="0" xfId="0" applyFill="1"/>
    <xf numFmtId="0" fontId="0" fillId="3" borderId="0" xfId="0" applyFill="1" applyAlignment="1">
      <alignment horizontal="right"/>
    </xf>
    <xf numFmtId="9" fontId="0" fillId="3" borderId="0" xfId="2" applyFont="1" applyFill="1" applyProtection="1"/>
    <xf numFmtId="43" fontId="0" fillId="3" borderId="23" xfId="0" applyNumberFormat="1" applyFill="1" applyBorder="1"/>
    <xf numFmtId="43" fontId="0" fillId="3" borderId="8" xfId="1" applyFont="1" applyFill="1" applyBorder="1" applyProtection="1"/>
    <xf numFmtId="43" fontId="0" fillId="3" borderId="9" xfId="1" applyFont="1" applyFill="1" applyBorder="1" applyProtection="1"/>
    <xf numFmtId="43" fontId="4" fillId="3" borderId="10" xfId="0" applyNumberFormat="1" applyFont="1" applyFill="1" applyBorder="1"/>
    <xf numFmtId="0" fontId="10" fillId="4" borderId="0" xfId="0" applyFont="1" applyFill="1"/>
    <xf numFmtId="0" fontId="10" fillId="4" borderId="19" xfId="0" applyFont="1" applyFill="1" applyBorder="1"/>
    <xf numFmtId="0" fontId="10" fillId="4" borderId="26" xfId="0" applyFont="1" applyFill="1" applyBorder="1" applyAlignment="1">
      <alignment horizontal="center" wrapText="1"/>
    </xf>
    <xf numFmtId="0" fontId="10" fillId="4" borderId="31" xfId="0" applyFont="1" applyFill="1" applyBorder="1" applyAlignment="1">
      <alignment horizontal="center" wrapText="1"/>
    </xf>
    <xf numFmtId="0" fontId="10" fillId="4" borderId="27" xfId="0" applyFont="1" applyFill="1" applyBorder="1" applyAlignment="1">
      <alignment horizontal="center" wrapText="1"/>
    </xf>
    <xf numFmtId="0" fontId="10" fillId="4" borderId="0" xfId="0" applyFont="1" applyFill="1" applyAlignment="1">
      <alignment horizontal="center" wrapText="1"/>
    </xf>
    <xf numFmtId="0" fontId="10" fillId="4" borderId="19" xfId="0" applyFont="1" applyFill="1" applyBorder="1" applyAlignment="1">
      <alignment horizontal="center" wrapText="1"/>
    </xf>
    <xf numFmtId="0" fontId="9" fillId="4" borderId="0" xfId="0" applyFont="1" applyFill="1"/>
    <xf numFmtId="43" fontId="9" fillId="4" borderId="19" xfId="1" applyFont="1" applyFill="1" applyBorder="1" applyProtection="1"/>
    <xf numFmtId="43" fontId="9" fillId="4" borderId="26" xfId="0" applyNumberFormat="1" applyFont="1" applyFill="1" applyBorder="1" applyAlignment="1">
      <alignment wrapText="1"/>
    </xf>
    <xf numFmtId="43" fontId="9" fillId="4" borderId="31" xfId="0" applyNumberFormat="1" applyFont="1" applyFill="1" applyBorder="1" applyAlignment="1">
      <alignment wrapText="1"/>
    </xf>
    <xf numFmtId="43" fontId="9" fillId="4" borderId="27" xfId="0" applyNumberFormat="1" applyFont="1" applyFill="1" applyBorder="1" applyAlignment="1">
      <alignment wrapText="1"/>
    </xf>
    <xf numFmtId="43" fontId="9" fillId="4" borderId="20" xfId="1" applyFont="1" applyFill="1" applyBorder="1" applyProtection="1"/>
    <xf numFmtId="43" fontId="9" fillId="4" borderId="29" xfId="0" applyNumberFormat="1" applyFont="1" applyFill="1" applyBorder="1" applyAlignment="1">
      <alignment wrapText="1"/>
    </xf>
    <xf numFmtId="43" fontId="9" fillId="4" borderId="30" xfId="0" applyNumberFormat="1" applyFont="1" applyFill="1" applyBorder="1" applyAlignment="1">
      <alignment wrapText="1"/>
    </xf>
    <xf numFmtId="43" fontId="9" fillId="4" borderId="28" xfId="0" applyNumberFormat="1" applyFont="1" applyFill="1" applyBorder="1" applyAlignment="1">
      <alignment wrapText="1"/>
    </xf>
    <xf numFmtId="43" fontId="9" fillId="4" borderId="19" xfId="0" applyNumberFormat="1" applyFont="1" applyFill="1" applyBorder="1"/>
    <xf numFmtId="0" fontId="9" fillId="4" borderId="19" xfId="0" applyFont="1" applyFill="1" applyBorder="1"/>
    <xf numFmtId="0" fontId="9" fillId="4" borderId="26" xfId="0" applyFont="1" applyFill="1" applyBorder="1" applyAlignment="1">
      <alignment wrapText="1"/>
    </xf>
    <xf numFmtId="0" fontId="9" fillId="4" borderId="31" xfId="0" applyFont="1" applyFill="1" applyBorder="1" applyAlignment="1">
      <alignment wrapText="1"/>
    </xf>
    <xf numFmtId="0" fontId="9" fillId="4" borderId="31" xfId="0" applyFont="1" applyFill="1" applyBorder="1"/>
    <xf numFmtId="0" fontId="9" fillId="4" borderId="27" xfId="0" applyFont="1" applyFill="1" applyBorder="1"/>
    <xf numFmtId="43" fontId="9" fillId="4" borderId="17" xfId="0" applyNumberFormat="1" applyFont="1" applyFill="1" applyBorder="1"/>
    <xf numFmtId="43" fontId="9" fillId="4" borderId="25" xfId="0" applyNumberFormat="1" applyFont="1" applyFill="1" applyBorder="1" applyAlignment="1">
      <alignment wrapText="1"/>
    </xf>
    <xf numFmtId="43" fontId="9" fillId="4" borderId="2" xfId="0" applyNumberFormat="1" applyFont="1" applyFill="1" applyBorder="1" applyAlignment="1">
      <alignment wrapText="1"/>
    </xf>
    <xf numFmtId="43" fontId="9" fillId="4" borderId="3" xfId="0" applyNumberFormat="1" applyFont="1" applyFill="1" applyBorder="1" applyAlignment="1">
      <alignment wrapText="1"/>
    </xf>
    <xf numFmtId="0" fontId="9" fillId="4" borderId="0" xfId="0" applyFont="1" applyFill="1" applyAlignment="1">
      <alignment wrapText="1"/>
    </xf>
    <xf numFmtId="43" fontId="0" fillId="0" borderId="0" xfId="1" applyFont="1" applyProtection="1"/>
    <xf numFmtId="43" fontId="4" fillId="3" borderId="13" xfId="1" applyFont="1" applyFill="1" applyBorder="1" applyProtection="1"/>
    <xf numFmtId="43" fontId="4" fillId="3" borderId="12" xfId="1" applyFont="1" applyFill="1" applyBorder="1" applyAlignment="1" applyProtection="1">
      <alignment horizontal="left"/>
    </xf>
    <xf numFmtId="43" fontId="4" fillId="3" borderId="16" xfId="1" applyFont="1" applyFill="1" applyBorder="1" applyAlignment="1" applyProtection="1">
      <alignment horizontal="left"/>
    </xf>
    <xf numFmtId="43" fontId="4" fillId="3" borderId="15" xfId="1" applyFont="1" applyFill="1" applyBorder="1" applyAlignment="1" applyProtection="1">
      <alignment horizontal="left"/>
    </xf>
    <xf numFmtId="0" fontId="11" fillId="5" borderId="0" xfId="0" applyFont="1" applyFill="1"/>
    <xf numFmtId="0" fontId="12" fillId="5" borderId="0" xfId="0" applyFont="1" applyFill="1" applyAlignment="1">
      <alignment horizontal="left"/>
    </xf>
    <xf numFmtId="0" fontId="13" fillId="5" borderId="0" xfId="0" applyFont="1" applyFill="1" applyAlignment="1">
      <alignment wrapText="1"/>
    </xf>
    <xf numFmtId="0" fontId="12" fillId="5" borderId="0" xfId="0" applyFont="1" applyFill="1"/>
    <xf numFmtId="0" fontId="16" fillId="0" borderId="0" xfId="0" applyFont="1"/>
    <xf numFmtId="43" fontId="5" fillId="3" borderId="6" xfId="0" applyNumberFormat="1" applyFont="1" applyFill="1" applyBorder="1"/>
    <xf numFmtId="0" fontId="12" fillId="5" borderId="0" xfId="0" applyFont="1" applyFill="1" applyAlignment="1">
      <alignment vertical="center"/>
    </xf>
    <xf numFmtId="0" fontId="12" fillId="5" borderId="0" xfId="0" applyFont="1" applyFill="1" applyAlignment="1">
      <alignment horizontal="left" vertical="center"/>
    </xf>
    <xf numFmtId="0" fontId="13" fillId="5" borderId="36" xfId="0" applyFont="1" applyFill="1" applyBorder="1" applyAlignment="1">
      <alignment wrapText="1"/>
    </xf>
    <xf numFmtId="0" fontId="12" fillId="5" borderId="24" xfId="0" applyFont="1" applyFill="1" applyBorder="1"/>
    <xf numFmtId="0" fontId="12" fillId="5" borderId="32" xfId="0" applyFont="1" applyFill="1" applyBorder="1" applyAlignment="1">
      <alignment horizontal="left" vertical="top" wrapText="1" indent="1"/>
    </xf>
    <xf numFmtId="0" fontId="12" fillId="0" borderId="0" xfId="0" applyFont="1" applyAlignment="1">
      <alignment vertical="top" wrapText="1"/>
    </xf>
    <xf numFmtId="0" fontId="16" fillId="0" borderId="0" xfId="0" applyFont="1" applyAlignment="1">
      <alignment vertical="top"/>
    </xf>
    <xf numFmtId="0" fontId="13" fillId="5" borderId="43" xfId="0" applyFont="1" applyFill="1" applyBorder="1" applyAlignment="1">
      <alignment vertical="top" wrapText="1"/>
    </xf>
    <xf numFmtId="0" fontId="11" fillId="5" borderId="35" xfId="0" applyFont="1" applyFill="1" applyBorder="1" applyAlignment="1">
      <alignment horizontal="center"/>
    </xf>
    <xf numFmtId="0" fontId="11" fillId="5" borderId="7" xfId="0" applyFont="1" applyFill="1" applyBorder="1" applyAlignment="1">
      <alignment horizontal="center"/>
    </xf>
    <xf numFmtId="0" fontId="11" fillId="2" borderId="45" xfId="0" applyFont="1" applyFill="1" applyBorder="1" applyAlignment="1">
      <alignment horizontal="left" vertical="top" wrapText="1" indent="1"/>
    </xf>
    <xf numFmtId="49" fontId="0" fillId="0" borderId="0" xfId="0" applyNumberFormat="1"/>
    <xf numFmtId="2" fontId="0" fillId="0" borderId="0" xfId="1" applyNumberFormat="1" applyFont="1"/>
    <xf numFmtId="0" fontId="6" fillId="0" borderId="0" xfId="0" applyFont="1" applyProtection="1">
      <protection locked="0"/>
    </xf>
    <xf numFmtId="0" fontId="23" fillId="0" borderId="46" xfId="8" applyFill="1" applyBorder="1" applyAlignment="1">
      <alignment horizontal="center" wrapText="1"/>
    </xf>
    <xf numFmtId="49" fontId="23" fillId="0" borderId="46" xfId="8" applyNumberFormat="1" applyFill="1" applyBorder="1" applyAlignment="1">
      <alignment horizontal="center" wrapText="1"/>
    </xf>
    <xf numFmtId="2" fontId="0" fillId="0" borderId="0" xfId="0" applyNumberFormat="1"/>
    <xf numFmtId="0" fontId="18" fillId="0" borderId="33" xfId="0" applyFont="1" applyBorder="1" applyAlignment="1">
      <alignment horizontal="left" vertical="top"/>
    </xf>
    <xf numFmtId="0" fontId="18" fillId="0" borderId="24" xfId="0" applyFont="1" applyBorder="1" applyAlignment="1">
      <alignment horizontal="left" vertical="top"/>
    </xf>
    <xf numFmtId="0" fontId="15" fillId="0" borderId="35" xfId="0" applyFont="1" applyBorder="1" applyAlignment="1">
      <alignment horizontal="left" vertical="top" wrapText="1"/>
    </xf>
    <xf numFmtId="0" fontId="15" fillId="0" borderId="7" xfId="0" applyFont="1" applyBorder="1" applyAlignment="1">
      <alignment horizontal="left" vertical="top" wrapText="1"/>
    </xf>
    <xf numFmtId="0" fontId="12" fillId="5" borderId="8" xfId="0" applyFont="1" applyFill="1" applyBorder="1" applyAlignment="1">
      <alignment horizontal="left" vertical="top" wrapText="1"/>
    </xf>
    <xf numFmtId="0" fontId="12" fillId="5" borderId="10" xfId="0" applyFont="1" applyFill="1" applyBorder="1" applyAlignment="1">
      <alignment horizontal="left" vertical="top" wrapText="1"/>
    </xf>
    <xf numFmtId="0" fontId="24" fillId="5" borderId="33" xfId="7" applyFont="1" applyFill="1" applyBorder="1" applyAlignment="1">
      <alignment horizontal="center"/>
    </xf>
    <xf numFmtId="0" fontId="24" fillId="5" borderId="34" xfId="7" applyFont="1" applyFill="1" applyBorder="1" applyAlignment="1">
      <alignment horizontal="center"/>
    </xf>
    <xf numFmtId="0" fontId="12" fillId="4" borderId="35" xfId="0" applyFont="1" applyFill="1" applyBorder="1" applyAlignment="1">
      <alignment horizontal="justify" vertical="top" wrapText="1"/>
    </xf>
    <xf numFmtId="0" fontId="12" fillId="4" borderId="7" xfId="0" applyFont="1" applyFill="1" applyBorder="1" applyAlignment="1">
      <alignment horizontal="justify" vertical="top" wrapText="1"/>
    </xf>
    <xf numFmtId="0" fontId="12" fillId="5" borderId="41" xfId="0" applyFont="1" applyFill="1" applyBorder="1" applyAlignment="1">
      <alignment horizontal="left" vertical="top" wrapText="1"/>
    </xf>
    <xf numFmtId="0" fontId="12" fillId="5" borderId="42" xfId="0" applyFont="1" applyFill="1" applyBorder="1" applyAlignment="1">
      <alignment horizontal="left" vertical="top" wrapText="1"/>
    </xf>
    <xf numFmtId="0" fontId="12" fillId="5" borderId="37" xfId="0" applyFont="1" applyFill="1" applyBorder="1" applyAlignment="1">
      <alignment horizontal="left" vertical="top" wrapText="1"/>
    </xf>
    <xf numFmtId="0" fontId="12" fillId="5" borderId="38" xfId="0" applyFont="1" applyFill="1" applyBorder="1" applyAlignment="1">
      <alignment horizontal="left" vertical="top" wrapText="1"/>
    </xf>
    <xf numFmtId="0" fontId="11" fillId="0" borderId="33" xfId="0" applyFont="1" applyBorder="1" applyAlignment="1">
      <alignment horizontal="left" vertical="center"/>
    </xf>
    <xf numFmtId="0" fontId="11" fillId="0" borderId="34" xfId="0" applyFont="1" applyBorder="1" applyAlignment="1">
      <alignment horizontal="left" vertical="center"/>
    </xf>
    <xf numFmtId="0" fontId="12" fillId="2" borderId="37" xfId="0" applyFont="1" applyFill="1" applyBorder="1" applyAlignment="1">
      <alignment vertical="top" wrapText="1"/>
    </xf>
    <xf numFmtId="0" fontId="12" fillId="2" borderId="38" xfId="0" applyFont="1" applyFill="1" applyBorder="1" applyAlignment="1">
      <alignment vertical="top" wrapText="1"/>
    </xf>
    <xf numFmtId="0" fontId="12" fillId="3" borderId="37" xfId="0" applyFont="1" applyFill="1" applyBorder="1" applyAlignment="1">
      <alignment vertical="top" wrapText="1"/>
    </xf>
    <xf numFmtId="0" fontId="12" fillId="3" borderId="38" xfId="0" applyFont="1" applyFill="1" applyBorder="1" applyAlignment="1">
      <alignment vertical="top" wrapText="1"/>
    </xf>
    <xf numFmtId="0" fontId="12" fillId="5" borderId="39" xfId="0" applyFont="1" applyFill="1" applyBorder="1" applyAlignment="1">
      <alignment vertical="top" wrapText="1"/>
    </xf>
    <xf numFmtId="0" fontId="12" fillId="5" borderId="40" xfId="0" applyFont="1" applyFill="1" applyBorder="1" applyAlignment="1">
      <alignment vertical="top" wrapText="1"/>
    </xf>
    <xf numFmtId="0" fontId="12" fillId="5" borderId="35" xfId="0" applyFont="1" applyFill="1" applyBorder="1" applyAlignment="1">
      <alignment horizontal="left" vertical="top" wrapText="1"/>
    </xf>
    <xf numFmtId="0" fontId="12" fillId="5" borderId="7" xfId="0" applyFont="1" applyFill="1" applyBorder="1" applyAlignment="1">
      <alignment horizontal="left" vertical="top" wrapText="1"/>
    </xf>
    <xf numFmtId="0" fontId="11" fillId="4" borderId="33" xfId="0" applyFont="1" applyFill="1" applyBorder="1" applyAlignment="1">
      <alignment horizontal="left" vertical="center" wrapText="1"/>
    </xf>
    <xf numFmtId="0" fontId="11" fillId="4" borderId="34" xfId="0" applyFont="1" applyFill="1" applyBorder="1" applyAlignment="1">
      <alignment horizontal="left" vertical="center" wrapText="1"/>
    </xf>
    <xf numFmtId="0" fontId="11" fillId="5" borderId="33" xfId="0" applyFont="1" applyFill="1" applyBorder="1" applyAlignment="1">
      <alignment horizontal="left" vertical="center" wrapText="1"/>
    </xf>
    <xf numFmtId="0" fontId="11" fillId="5" borderId="34" xfId="0" applyFont="1" applyFill="1" applyBorder="1" applyAlignment="1">
      <alignment horizontal="left" vertical="center" wrapText="1"/>
    </xf>
    <xf numFmtId="0" fontId="8" fillId="3" borderId="11" xfId="0" applyFont="1" applyFill="1" applyBorder="1" applyAlignment="1">
      <alignment horizontal="left" vertical="top" wrapText="1"/>
    </xf>
  </cellXfs>
  <cellStyles count="9">
    <cellStyle name="Comma" xfId="1" builtinId="3"/>
    <cellStyle name="Heading 1" xfId="8" builtinId="16"/>
    <cellStyle name="Normal" xfId="0" builtinId="0"/>
    <cellStyle name="Normal 2" xfId="4" xr:uid="{00000000-0005-0000-0000-000002000000}"/>
    <cellStyle name="Normal 3" xfId="3" xr:uid="{00000000-0005-0000-0000-000003000000}"/>
    <cellStyle name="Normal 4" xfId="6" xr:uid="{00000000-0005-0000-0000-000004000000}"/>
    <cellStyle name="Normal 5" xfId="5" xr:uid="{00000000-0005-0000-0000-000005000000}"/>
    <cellStyle name="Percent" xfId="2" builtinId="5"/>
    <cellStyle name="Title" xfId="7" builtinId="1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1B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Average Per Pupil Expenditures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Summary'!$B$3:$CX$3</c:f>
            </c:numRef>
          </c:val>
          <c:extLst>
            <c:ext xmlns:c16="http://schemas.microsoft.com/office/drawing/2014/chart" uri="{C3380CC4-5D6E-409C-BE32-E72D297353CC}">
              <c16:uniqueId val="{00000000-B8C3-4E30-B388-1B80231DDCD9}"/>
            </c:ext>
          </c:extLst>
        </c:ser>
        <c:ser>
          <c:idx val="1"/>
          <c:order val="1"/>
          <c:spPr>
            <a:solidFill>
              <a:schemeClr val="accent2"/>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Summary'!$B$4:$CX$4</c:f>
            </c:numRef>
          </c:val>
          <c:extLst>
            <c:ext xmlns:c16="http://schemas.microsoft.com/office/drawing/2014/chart" uri="{C3380CC4-5D6E-409C-BE32-E72D297353CC}">
              <c16:uniqueId val="{00000001-B8C3-4E30-B388-1B80231DDCD9}"/>
            </c:ext>
          </c:extLst>
        </c:ser>
        <c:ser>
          <c:idx val="2"/>
          <c:order val="2"/>
          <c:spPr>
            <a:solidFill>
              <a:schemeClr val="accent3"/>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Summary'!$B$5:$CX$5</c:f>
            </c:numRef>
          </c:val>
          <c:extLst>
            <c:ext xmlns:c16="http://schemas.microsoft.com/office/drawing/2014/chart" uri="{C3380CC4-5D6E-409C-BE32-E72D297353CC}">
              <c16:uniqueId val="{00000002-B8C3-4E30-B388-1B80231DDCD9}"/>
            </c:ext>
          </c:extLst>
        </c:ser>
        <c:ser>
          <c:idx val="3"/>
          <c:order val="3"/>
          <c:spPr>
            <a:solidFill>
              <a:schemeClr val="accent4"/>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Summary'!$B$6:$CX$6</c:f>
            </c:numRef>
          </c:val>
          <c:extLst>
            <c:ext xmlns:c16="http://schemas.microsoft.com/office/drawing/2014/chart" uri="{C3380CC4-5D6E-409C-BE32-E72D297353CC}">
              <c16:uniqueId val="{00000003-B8C3-4E30-B388-1B80231DDCD9}"/>
            </c:ext>
          </c:extLst>
        </c:ser>
        <c:ser>
          <c:idx val="4"/>
          <c:order val="4"/>
          <c:spPr>
            <a:solidFill>
              <a:schemeClr val="accent5"/>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Summary'!$B$7:$CX$7</c:f>
            </c:numRef>
          </c:val>
          <c:extLst>
            <c:ext xmlns:c16="http://schemas.microsoft.com/office/drawing/2014/chart" uri="{C3380CC4-5D6E-409C-BE32-E72D297353CC}">
              <c16:uniqueId val="{00000004-B8C3-4E30-B388-1B80231DDCD9}"/>
            </c:ext>
          </c:extLst>
        </c:ser>
        <c:ser>
          <c:idx val="5"/>
          <c:order val="5"/>
          <c:spPr>
            <a:solidFill>
              <a:schemeClr val="accent6"/>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Summary'!$B$8:$CX$8</c:f>
            </c:numRef>
          </c:val>
          <c:extLst>
            <c:ext xmlns:c16="http://schemas.microsoft.com/office/drawing/2014/chart" uri="{C3380CC4-5D6E-409C-BE32-E72D297353CC}">
              <c16:uniqueId val="{00000005-B8C3-4E30-B388-1B80231DDCD9}"/>
            </c:ext>
          </c:extLst>
        </c:ser>
        <c:ser>
          <c:idx val="6"/>
          <c:order val="6"/>
          <c:spPr>
            <a:solidFill>
              <a:schemeClr val="accent1">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Summary'!$B$9:$CX$9</c:f>
            </c:numRef>
          </c:val>
          <c:extLst>
            <c:ext xmlns:c16="http://schemas.microsoft.com/office/drawing/2014/chart" uri="{C3380CC4-5D6E-409C-BE32-E72D297353CC}">
              <c16:uniqueId val="{00000006-B8C3-4E30-B388-1B80231DDCD9}"/>
            </c:ext>
          </c:extLst>
        </c:ser>
        <c:ser>
          <c:idx val="7"/>
          <c:order val="7"/>
          <c:spPr>
            <a:solidFill>
              <a:schemeClr val="accent2">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Summary'!$B$10:$CX$10</c:f>
            </c:numRef>
          </c:val>
          <c:extLst>
            <c:ext xmlns:c16="http://schemas.microsoft.com/office/drawing/2014/chart" uri="{C3380CC4-5D6E-409C-BE32-E72D297353CC}">
              <c16:uniqueId val="{00000007-B8C3-4E30-B388-1B80231DDCD9}"/>
            </c:ext>
          </c:extLst>
        </c:ser>
        <c:ser>
          <c:idx val="8"/>
          <c:order val="8"/>
          <c:spPr>
            <a:solidFill>
              <a:schemeClr val="accent3">
                <a:lumMod val="60000"/>
              </a:schemeClr>
            </a:solidFill>
            <a:ln>
              <a:noFill/>
            </a:ln>
            <a:effectLst/>
            <a:sp3d/>
          </c:spPr>
          <c:invertIfNegative val="0"/>
          <c:cat>
            <c:strRef>
              <c:f>'APPE Graph Summary'!$B$2:$CX$2</c:f>
              <c:strCache>
                <c:ptCount val="101"/>
                <c:pt idx="0">
                  <c:v>Total District</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strCache>
            </c:strRef>
          </c:cat>
          <c:val>
            <c:numRef>
              <c:f>'APPE Graph Summary'!$B$11:$CX$11</c:f>
              <c:numCache>
                <c:formatCode>_(* #,##0.00_);_(* \(#,##0.00\);_(* "-"??_);_(@_)</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08-B8C3-4E30-B388-1B80231DDCD9}"/>
            </c:ext>
          </c:extLst>
        </c:ser>
        <c:dLbls>
          <c:showLegendKey val="0"/>
          <c:showVal val="0"/>
          <c:showCatName val="0"/>
          <c:showSerName val="0"/>
          <c:showPercent val="0"/>
          <c:showBubbleSize val="0"/>
        </c:dLbls>
        <c:gapWidth val="150"/>
        <c:shape val="box"/>
        <c:axId val="573854943"/>
        <c:axId val="573859519"/>
        <c:axId val="0"/>
      </c:bar3DChart>
      <c:catAx>
        <c:axId val="57385494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3859519"/>
        <c:crosses val="autoZero"/>
        <c:auto val="1"/>
        <c:lblAlgn val="ctr"/>
        <c:lblOffset val="100"/>
        <c:noMultiLvlLbl val="0"/>
      </c:catAx>
      <c:valAx>
        <c:axId val="573859519"/>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38549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25" l="0.25" r="0.25" t="0.2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314325</xdr:colOff>
      <xdr:row>14</xdr:row>
      <xdr:rowOff>66674</xdr:rowOff>
    </xdr:from>
    <xdr:to>
      <xdr:col>15</xdr:col>
      <xdr:colOff>733425</xdr:colOff>
      <xdr:row>54</xdr:row>
      <xdr:rowOff>95250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5"/>
  <sheetViews>
    <sheetView tabSelected="1" zoomScaleNormal="100" workbookViewId="0">
      <selection activeCell="A15" sqref="A15:B15"/>
    </sheetView>
  </sheetViews>
  <sheetFormatPr defaultRowHeight="14.25" x14ac:dyDescent="0.2"/>
  <cols>
    <col min="1" max="1" width="97.85546875" style="90" customWidth="1"/>
    <col min="2" max="2" width="66.7109375" style="90" customWidth="1"/>
    <col min="3" max="16384" width="9.140625" style="90"/>
  </cols>
  <sheetData>
    <row r="1" spans="1:2" s="86" customFormat="1" ht="23.25" x14ac:dyDescent="0.35">
      <c r="A1" s="115" t="s">
        <v>27</v>
      </c>
      <c r="B1" s="116"/>
    </row>
    <row r="2" spans="1:2" s="86" customFormat="1" ht="18.75" thickBot="1" x14ac:dyDescent="0.3">
      <c r="A2" s="100"/>
      <c r="B2" s="101"/>
    </row>
    <row r="3" spans="1:2" s="93" customFormat="1" ht="45" customHeight="1" x14ac:dyDescent="0.25">
      <c r="A3" s="133" t="s">
        <v>26</v>
      </c>
      <c r="B3" s="134"/>
    </row>
    <row r="4" spans="1:2" s="87" customFormat="1" ht="96" customHeight="1" thickBot="1" x14ac:dyDescent="0.3">
      <c r="A4" s="117" t="s">
        <v>2196</v>
      </c>
      <c r="B4" s="118"/>
    </row>
    <row r="5" spans="1:2" s="87" customFormat="1" ht="45" customHeight="1" x14ac:dyDescent="0.25">
      <c r="A5" s="123" t="s">
        <v>31</v>
      </c>
      <c r="B5" s="124"/>
    </row>
    <row r="6" spans="1:2" s="89" customFormat="1" ht="17.25" customHeight="1" x14ac:dyDescent="0.25">
      <c r="A6" s="94" t="s">
        <v>29</v>
      </c>
      <c r="B6" s="95"/>
    </row>
    <row r="7" spans="1:2" s="89" customFormat="1" ht="45" customHeight="1" x14ac:dyDescent="0.25">
      <c r="A7" s="125" t="s">
        <v>33</v>
      </c>
      <c r="B7" s="126"/>
    </row>
    <row r="8" spans="1:2" s="89" customFormat="1" ht="57.75" customHeight="1" x14ac:dyDescent="0.25">
      <c r="A8" s="127" t="s">
        <v>25</v>
      </c>
      <c r="B8" s="128"/>
    </row>
    <row r="9" spans="1:2" s="89" customFormat="1" ht="36.75" customHeight="1" thickBot="1" x14ac:dyDescent="0.3">
      <c r="A9" s="129" t="s">
        <v>32</v>
      </c>
      <c r="B9" s="130"/>
    </row>
    <row r="10" spans="1:2" s="92" customFormat="1" ht="45" customHeight="1" x14ac:dyDescent="0.25">
      <c r="A10" s="135" t="s">
        <v>30</v>
      </c>
      <c r="B10" s="136"/>
    </row>
    <row r="11" spans="1:2" s="89" customFormat="1" ht="256.5" customHeight="1" x14ac:dyDescent="0.25">
      <c r="A11" s="119" t="s">
        <v>2654</v>
      </c>
      <c r="B11" s="120"/>
    </row>
    <row r="12" spans="1:2" s="89" customFormat="1" ht="67.5" customHeight="1" x14ac:dyDescent="0.25">
      <c r="A12" s="121" t="s">
        <v>43</v>
      </c>
      <c r="B12" s="122"/>
    </row>
    <row r="13" spans="1:2" s="89" customFormat="1" ht="72.75" customHeight="1" x14ac:dyDescent="0.25">
      <c r="A13" s="121" t="s">
        <v>35</v>
      </c>
      <c r="B13" s="122"/>
    </row>
    <row r="14" spans="1:2" s="89" customFormat="1" ht="64.5" customHeight="1" thickBot="1" x14ac:dyDescent="0.3">
      <c r="A14" s="131" t="s">
        <v>2655</v>
      </c>
      <c r="B14" s="132"/>
    </row>
    <row r="15" spans="1:2" s="89" customFormat="1" ht="47.25" customHeight="1" thickBot="1" x14ac:dyDescent="0.3">
      <c r="A15" s="113" t="s">
        <v>50</v>
      </c>
      <c r="B15" s="114"/>
    </row>
    <row r="16" spans="1:2" s="89" customFormat="1" ht="45" customHeight="1" thickBot="1" x14ac:dyDescent="0.3">
      <c r="A16" s="88" t="s">
        <v>28</v>
      </c>
      <c r="B16" s="88" t="s">
        <v>24</v>
      </c>
    </row>
    <row r="17" spans="1:18" s="89" customFormat="1" ht="54.95" customHeight="1" thickBot="1" x14ac:dyDescent="0.3">
      <c r="A17" s="96" t="s">
        <v>44</v>
      </c>
      <c r="B17" s="96" t="s">
        <v>36</v>
      </c>
    </row>
    <row r="18" spans="1:18" s="89" customFormat="1" ht="54.95" customHeight="1" thickBot="1" x14ac:dyDescent="0.3">
      <c r="A18" s="102" t="s">
        <v>2558</v>
      </c>
      <c r="B18" s="99"/>
    </row>
    <row r="19" spans="1:18" s="98" customFormat="1" ht="23.25" customHeight="1" x14ac:dyDescent="0.25">
      <c r="A19" s="109" t="s">
        <v>37</v>
      </c>
      <c r="B19" s="110"/>
    </row>
    <row r="20" spans="1:18" ht="49.5" customHeight="1" thickBot="1" x14ac:dyDescent="0.25">
      <c r="A20" s="111" t="s">
        <v>38</v>
      </c>
      <c r="B20" s="112"/>
    </row>
    <row r="21" spans="1:18" ht="14.25" customHeight="1" x14ac:dyDescent="0.2">
      <c r="A21" s="97"/>
      <c r="B21" s="97"/>
      <c r="C21" s="97"/>
      <c r="D21" s="97"/>
      <c r="E21" s="97"/>
      <c r="F21" s="97"/>
      <c r="G21" s="97"/>
      <c r="H21" s="97"/>
      <c r="I21" s="97"/>
      <c r="J21" s="97"/>
      <c r="K21" s="97"/>
      <c r="L21" s="97"/>
      <c r="M21" s="97"/>
      <c r="N21" s="97"/>
      <c r="O21" s="97"/>
      <c r="P21" s="97"/>
      <c r="Q21" s="97"/>
      <c r="R21" s="97"/>
    </row>
    <row r="22" spans="1:18" ht="14.25" customHeight="1" x14ac:dyDescent="0.2">
      <c r="A22" s="97"/>
      <c r="B22" s="97"/>
      <c r="C22" s="97"/>
      <c r="D22" s="97"/>
      <c r="E22" s="97"/>
      <c r="F22" s="97"/>
      <c r="G22" s="97"/>
      <c r="H22" s="97"/>
      <c r="I22" s="97"/>
      <c r="J22" s="97"/>
      <c r="K22" s="97"/>
      <c r="L22" s="97"/>
      <c r="M22" s="97"/>
      <c r="N22" s="97"/>
      <c r="O22" s="97"/>
      <c r="P22" s="97"/>
      <c r="Q22" s="97"/>
      <c r="R22" s="97"/>
    </row>
    <row r="23" spans="1:18" ht="14.25" customHeight="1" x14ac:dyDescent="0.2">
      <c r="A23" s="97"/>
      <c r="B23" s="97"/>
      <c r="C23" s="97"/>
      <c r="D23" s="97"/>
      <c r="E23" s="97"/>
      <c r="F23" s="97"/>
      <c r="G23" s="97"/>
      <c r="H23" s="97"/>
      <c r="I23" s="97"/>
      <c r="J23" s="97"/>
      <c r="K23" s="97"/>
      <c r="L23" s="97"/>
      <c r="M23" s="97"/>
      <c r="N23" s="97"/>
      <c r="O23" s="97"/>
      <c r="P23" s="97"/>
      <c r="Q23" s="97"/>
      <c r="R23" s="97"/>
    </row>
    <row r="24" spans="1:18" ht="14.25" customHeight="1" x14ac:dyDescent="0.2">
      <c r="A24" s="97"/>
      <c r="B24" s="97"/>
      <c r="C24" s="97"/>
      <c r="D24" s="97"/>
      <c r="E24" s="97"/>
      <c r="F24" s="97"/>
      <c r="G24" s="97"/>
      <c r="H24" s="97"/>
      <c r="I24" s="97"/>
      <c r="J24" s="97"/>
      <c r="K24" s="97"/>
      <c r="L24" s="97"/>
      <c r="M24" s="97"/>
      <c r="N24" s="97"/>
      <c r="O24" s="97"/>
      <c r="P24" s="97"/>
      <c r="Q24" s="97"/>
      <c r="R24" s="97"/>
    </row>
    <row r="25" spans="1:18" ht="14.25" customHeight="1" x14ac:dyDescent="0.2">
      <c r="A25" s="97"/>
      <c r="B25" s="97"/>
      <c r="C25" s="97"/>
      <c r="D25" s="97"/>
      <c r="E25" s="97"/>
      <c r="F25" s="97"/>
      <c r="G25" s="97"/>
      <c r="H25" s="97"/>
      <c r="I25" s="97"/>
      <c r="J25" s="97"/>
      <c r="K25" s="97"/>
      <c r="L25" s="97"/>
      <c r="M25" s="97"/>
      <c r="N25" s="97"/>
      <c r="O25" s="97"/>
      <c r="P25" s="97"/>
      <c r="Q25" s="97"/>
      <c r="R25" s="97"/>
    </row>
  </sheetData>
  <mergeCells count="15">
    <mergeCell ref="A19:B19"/>
    <mergeCell ref="A20:B20"/>
    <mergeCell ref="A15:B15"/>
    <mergeCell ref="A1:B1"/>
    <mergeCell ref="A4:B4"/>
    <mergeCell ref="A11:B11"/>
    <mergeCell ref="A12:B12"/>
    <mergeCell ref="A5:B5"/>
    <mergeCell ref="A7:B7"/>
    <mergeCell ref="A8:B8"/>
    <mergeCell ref="A9:B9"/>
    <mergeCell ref="A13:B13"/>
    <mergeCell ref="A14:B14"/>
    <mergeCell ref="A3:B3"/>
    <mergeCell ref="A10:B10"/>
  </mergeCells>
  <pageMargins left="0.7" right="0.7" top="0.75" bottom="0.75" header="0.3" footer="0.3"/>
  <pageSetup scale="5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11"/>
  <sheetViews>
    <sheetView workbookViewId="0">
      <selection activeCell="B7" sqref="B7"/>
    </sheetView>
  </sheetViews>
  <sheetFormatPr defaultRowHeight="15" x14ac:dyDescent="0.25"/>
  <cols>
    <col min="1" max="1" width="44.140625" style="61" bestFit="1" customWidth="1"/>
    <col min="2" max="2" width="15.7109375" style="61" customWidth="1"/>
    <col min="3" max="41" width="15.7109375" style="80" customWidth="1"/>
    <col min="42" max="208" width="15.7109375" style="61" customWidth="1"/>
    <col min="209" max="16384" width="9.140625" style="61"/>
  </cols>
  <sheetData>
    <row r="1" spans="1:102" s="54" customFormat="1" x14ac:dyDescent="0.25">
      <c r="B1" s="55"/>
      <c r="C1" s="56">
        <f>'Location Allocation'!A3</f>
        <v>0</v>
      </c>
      <c r="D1" s="57">
        <f>'Location Allocation'!A4</f>
        <v>0</v>
      </c>
      <c r="E1" s="57">
        <f>'Location Allocation'!A5</f>
        <v>0</v>
      </c>
      <c r="F1" s="57">
        <f>'Location Allocation'!A6</f>
        <v>0</v>
      </c>
      <c r="G1" s="57">
        <f>'Location Allocation'!A7</f>
        <v>0</v>
      </c>
      <c r="H1" s="57">
        <f>'Location Allocation'!A8</f>
        <v>0</v>
      </c>
      <c r="I1" s="57">
        <f>'Location Allocation'!A9</f>
        <v>0</v>
      </c>
      <c r="J1" s="57">
        <f>'Location Allocation'!A10</f>
        <v>0</v>
      </c>
      <c r="K1" s="57">
        <f>'Location Allocation'!A11</f>
        <v>0</v>
      </c>
      <c r="L1" s="57">
        <f>'Location Allocation'!A12</f>
        <v>0</v>
      </c>
      <c r="M1" s="57">
        <f>'Location Allocation'!A13</f>
        <v>0</v>
      </c>
      <c r="N1" s="57">
        <f>'Location Allocation'!A14</f>
        <v>0</v>
      </c>
      <c r="O1" s="57">
        <f>'Location Allocation'!A15</f>
        <v>0</v>
      </c>
      <c r="P1" s="57">
        <f>'Location Allocation'!A16</f>
        <v>0</v>
      </c>
      <c r="Q1" s="57">
        <f>'Location Allocation'!A17</f>
        <v>0</v>
      </c>
      <c r="R1" s="57">
        <f>'Location Allocation'!A18</f>
        <v>0</v>
      </c>
      <c r="S1" s="57">
        <f>'Location Allocation'!A19</f>
        <v>0</v>
      </c>
      <c r="T1" s="57">
        <f>'Location Allocation'!A20</f>
        <v>0</v>
      </c>
      <c r="U1" s="57">
        <f>'Location Allocation'!A21</f>
        <v>0</v>
      </c>
      <c r="V1" s="57">
        <f>'Location Allocation'!A22</f>
        <v>0</v>
      </c>
      <c r="W1" s="57">
        <f>'Location Allocation'!A23</f>
        <v>0</v>
      </c>
      <c r="X1" s="57">
        <f>'Location Allocation'!A24</f>
        <v>0</v>
      </c>
      <c r="Y1" s="57">
        <f>'Location Allocation'!A25</f>
        <v>0</v>
      </c>
      <c r="Z1" s="57">
        <f>'Location Allocation'!A26</f>
        <v>0</v>
      </c>
      <c r="AA1" s="57">
        <f>'Location Allocation'!A27</f>
        <v>0</v>
      </c>
      <c r="AB1" s="57">
        <f>'Location Allocation'!A28</f>
        <v>0</v>
      </c>
      <c r="AC1" s="57">
        <f>'Location Allocation'!A29</f>
        <v>0</v>
      </c>
      <c r="AD1" s="57">
        <f>'Location Allocation'!A30</f>
        <v>0</v>
      </c>
      <c r="AE1" s="57">
        <f>'Location Allocation'!A31</f>
        <v>0</v>
      </c>
      <c r="AF1" s="57">
        <f>'Location Allocation'!A32</f>
        <v>0</v>
      </c>
      <c r="AG1" s="57">
        <f>'Location Allocation'!A33</f>
        <v>0</v>
      </c>
      <c r="AH1" s="57">
        <f>'Location Allocation'!A34</f>
        <v>0</v>
      </c>
      <c r="AI1" s="57">
        <f>'Location Allocation'!A35</f>
        <v>0</v>
      </c>
      <c r="AJ1" s="57">
        <f>'Location Allocation'!A36</f>
        <v>0</v>
      </c>
      <c r="AK1" s="57">
        <f>'Location Allocation'!A37</f>
        <v>0</v>
      </c>
      <c r="AL1" s="57">
        <f>'Location Allocation'!A38</f>
        <v>0</v>
      </c>
      <c r="AM1" s="57">
        <f>'Location Allocation'!A39</f>
        <v>0</v>
      </c>
      <c r="AN1" s="57">
        <f>'Location Allocation'!A40</f>
        <v>0</v>
      </c>
      <c r="AO1" s="57">
        <f>'Location Allocation'!A41</f>
        <v>0</v>
      </c>
      <c r="AP1" s="57">
        <f>'Location Allocation'!A42</f>
        <v>0</v>
      </c>
      <c r="AQ1" s="57">
        <f>'Location Allocation'!A43</f>
        <v>0</v>
      </c>
      <c r="AR1" s="57">
        <f>'Location Allocation'!A44</f>
        <v>0</v>
      </c>
      <c r="AS1" s="57">
        <f>'Location Allocation'!A45</f>
        <v>0</v>
      </c>
      <c r="AT1" s="57">
        <f>'Location Allocation'!A46</f>
        <v>0</v>
      </c>
      <c r="AU1" s="57">
        <f>'Location Allocation'!A47</f>
        <v>0</v>
      </c>
      <c r="AV1" s="57">
        <f>'Location Allocation'!A48</f>
        <v>0</v>
      </c>
      <c r="AW1" s="57">
        <f>'Location Allocation'!A49</f>
        <v>0</v>
      </c>
      <c r="AX1" s="57">
        <f>'Location Allocation'!A50</f>
        <v>0</v>
      </c>
      <c r="AY1" s="57">
        <f>'Location Allocation'!A51</f>
        <v>0</v>
      </c>
      <c r="AZ1" s="57">
        <f>'Location Allocation'!A52</f>
        <v>0</v>
      </c>
      <c r="BA1" s="57">
        <f>'Location Allocation'!A53</f>
        <v>0</v>
      </c>
      <c r="BB1" s="57">
        <f>'Location Allocation'!A54</f>
        <v>0</v>
      </c>
      <c r="BC1" s="57">
        <f>'Location Allocation'!A55</f>
        <v>0</v>
      </c>
      <c r="BD1" s="57">
        <f>'Location Allocation'!A56</f>
        <v>0</v>
      </c>
      <c r="BE1" s="57">
        <f>'Location Allocation'!A57</f>
        <v>0</v>
      </c>
      <c r="BF1" s="57">
        <f>'Location Allocation'!A58</f>
        <v>0</v>
      </c>
      <c r="BG1" s="57">
        <f>'Location Allocation'!A59</f>
        <v>0</v>
      </c>
      <c r="BH1" s="57">
        <f>'Location Allocation'!A60</f>
        <v>0</v>
      </c>
      <c r="BI1" s="57">
        <f>'Location Allocation'!A61</f>
        <v>0</v>
      </c>
      <c r="BJ1" s="57">
        <f>'Location Allocation'!A62</f>
        <v>0</v>
      </c>
      <c r="BK1" s="57">
        <f>'Location Allocation'!A63</f>
        <v>0</v>
      </c>
      <c r="BL1" s="57">
        <f>'Location Allocation'!A64</f>
        <v>0</v>
      </c>
      <c r="BM1" s="57">
        <f>'Location Allocation'!A65</f>
        <v>0</v>
      </c>
      <c r="BN1" s="57">
        <f>'Location Allocation'!A66</f>
        <v>0</v>
      </c>
      <c r="BO1" s="57">
        <f>'Location Allocation'!A67</f>
        <v>0</v>
      </c>
      <c r="BP1" s="57">
        <f>'Location Allocation'!A68</f>
        <v>0</v>
      </c>
      <c r="BQ1" s="57">
        <f>'Location Allocation'!A69</f>
        <v>0</v>
      </c>
      <c r="BR1" s="57">
        <f>'Location Allocation'!A70</f>
        <v>0</v>
      </c>
      <c r="BS1" s="57">
        <f>'Location Allocation'!A71</f>
        <v>0</v>
      </c>
      <c r="BT1" s="57">
        <f>'Location Allocation'!A72</f>
        <v>0</v>
      </c>
      <c r="BU1" s="57">
        <f>'Location Allocation'!A73</f>
        <v>0</v>
      </c>
      <c r="BV1" s="57">
        <f>'Location Allocation'!A74</f>
        <v>0</v>
      </c>
      <c r="BW1" s="57">
        <f>'Location Allocation'!A75</f>
        <v>0</v>
      </c>
      <c r="BX1" s="57">
        <f>'Location Allocation'!A76</f>
        <v>0</v>
      </c>
      <c r="BY1" s="57">
        <f>'Location Allocation'!A77</f>
        <v>0</v>
      </c>
      <c r="BZ1" s="57">
        <f>'Location Allocation'!A78</f>
        <v>0</v>
      </c>
      <c r="CA1" s="57">
        <f>'Location Allocation'!A79</f>
        <v>0</v>
      </c>
      <c r="CB1" s="57">
        <f>'Location Allocation'!A80</f>
        <v>0</v>
      </c>
      <c r="CC1" s="57">
        <f>'Location Allocation'!A81</f>
        <v>0</v>
      </c>
      <c r="CD1" s="57">
        <f>'Location Allocation'!A82</f>
        <v>0</v>
      </c>
      <c r="CE1" s="57">
        <f>'Location Allocation'!A83</f>
        <v>0</v>
      </c>
      <c r="CF1" s="57">
        <f>'Location Allocation'!A84</f>
        <v>0</v>
      </c>
      <c r="CG1" s="57">
        <f>'Location Allocation'!A85</f>
        <v>0</v>
      </c>
      <c r="CH1" s="57">
        <f>'Location Allocation'!A86</f>
        <v>0</v>
      </c>
      <c r="CI1" s="57">
        <f>'Location Allocation'!A87</f>
        <v>0</v>
      </c>
      <c r="CJ1" s="57">
        <f>'Location Allocation'!A88</f>
        <v>0</v>
      </c>
      <c r="CK1" s="57">
        <f>'Location Allocation'!A89</f>
        <v>0</v>
      </c>
      <c r="CL1" s="57">
        <f>'Location Allocation'!A90</f>
        <v>0</v>
      </c>
      <c r="CM1" s="57">
        <f>'Location Allocation'!A91</f>
        <v>0</v>
      </c>
      <c r="CN1" s="57">
        <f>'Location Allocation'!A92</f>
        <v>0</v>
      </c>
      <c r="CO1" s="57">
        <f>'Location Allocation'!A93</f>
        <v>0</v>
      </c>
      <c r="CP1" s="57">
        <f>'Location Allocation'!A94</f>
        <v>0</v>
      </c>
      <c r="CQ1" s="57">
        <f>'Location Allocation'!A95</f>
        <v>0</v>
      </c>
      <c r="CR1" s="57">
        <f>'Location Allocation'!A96</f>
        <v>0</v>
      </c>
      <c r="CS1" s="57">
        <f>'Location Allocation'!A97</f>
        <v>0</v>
      </c>
      <c r="CT1" s="57">
        <f>'Location Allocation'!A98</f>
        <v>0</v>
      </c>
      <c r="CU1" s="57">
        <f>'Location Allocation'!A99</f>
        <v>0</v>
      </c>
      <c r="CV1" s="57">
        <f>'Location Allocation'!A100</f>
        <v>0</v>
      </c>
      <c r="CW1" s="57">
        <f>'Location Allocation'!A101</f>
        <v>0</v>
      </c>
      <c r="CX1" s="58">
        <f>'Location Allocation'!A102</f>
        <v>0</v>
      </c>
    </row>
    <row r="2" spans="1:102" s="59" customFormat="1" ht="60" customHeight="1" x14ac:dyDescent="0.25">
      <c r="B2" s="60" t="s">
        <v>14</v>
      </c>
      <c r="C2" s="56">
        <f>'Location Allocation'!D3</f>
        <v>0</v>
      </c>
      <c r="D2" s="57">
        <f>'Location Allocation'!D4</f>
        <v>0</v>
      </c>
      <c r="E2" s="57">
        <f>'Location Allocation'!D5</f>
        <v>0</v>
      </c>
      <c r="F2" s="57">
        <f>'Location Allocation'!D6</f>
        <v>0</v>
      </c>
      <c r="G2" s="57">
        <f>'Location Allocation'!D7</f>
        <v>0</v>
      </c>
      <c r="H2" s="57">
        <f>'Location Allocation'!D8</f>
        <v>0</v>
      </c>
      <c r="I2" s="57">
        <f>'Location Allocation'!D9</f>
        <v>0</v>
      </c>
      <c r="J2" s="57">
        <f>'Location Allocation'!D10</f>
        <v>0</v>
      </c>
      <c r="K2" s="57">
        <f>'Location Allocation'!D11</f>
        <v>0</v>
      </c>
      <c r="L2" s="57">
        <f>'Location Allocation'!D12</f>
        <v>0</v>
      </c>
      <c r="M2" s="57">
        <f>'Location Allocation'!D13</f>
        <v>0</v>
      </c>
      <c r="N2" s="57">
        <f>'Location Allocation'!D14</f>
        <v>0</v>
      </c>
      <c r="O2" s="57">
        <f>'Location Allocation'!D15</f>
        <v>0</v>
      </c>
      <c r="P2" s="57">
        <f>'Location Allocation'!D16</f>
        <v>0</v>
      </c>
      <c r="Q2" s="57">
        <f>'Location Allocation'!D17</f>
        <v>0</v>
      </c>
      <c r="R2" s="57">
        <f>'Location Allocation'!D18</f>
        <v>0</v>
      </c>
      <c r="S2" s="57">
        <f>'Location Allocation'!D19</f>
        <v>0</v>
      </c>
      <c r="T2" s="57">
        <f>'Location Allocation'!D20</f>
        <v>0</v>
      </c>
      <c r="U2" s="57">
        <f>'Location Allocation'!D21</f>
        <v>0</v>
      </c>
      <c r="V2" s="57">
        <f>'Location Allocation'!D22</f>
        <v>0</v>
      </c>
      <c r="W2" s="57">
        <f>'Location Allocation'!D23</f>
        <v>0</v>
      </c>
      <c r="X2" s="57">
        <f>'Location Allocation'!D24</f>
        <v>0</v>
      </c>
      <c r="Y2" s="57">
        <f>'Location Allocation'!D25</f>
        <v>0</v>
      </c>
      <c r="Z2" s="57">
        <f>'Location Allocation'!D26</f>
        <v>0</v>
      </c>
      <c r="AA2" s="57">
        <f>'Location Allocation'!D27</f>
        <v>0</v>
      </c>
      <c r="AB2" s="57">
        <f>'Location Allocation'!D28</f>
        <v>0</v>
      </c>
      <c r="AC2" s="57">
        <f>'Location Allocation'!D29</f>
        <v>0</v>
      </c>
      <c r="AD2" s="57">
        <f>'Location Allocation'!D30</f>
        <v>0</v>
      </c>
      <c r="AE2" s="57">
        <f>'Location Allocation'!D31</f>
        <v>0</v>
      </c>
      <c r="AF2" s="57">
        <f>'Location Allocation'!D32</f>
        <v>0</v>
      </c>
      <c r="AG2" s="57">
        <f>'Location Allocation'!D33</f>
        <v>0</v>
      </c>
      <c r="AH2" s="57">
        <f>'Location Allocation'!D34</f>
        <v>0</v>
      </c>
      <c r="AI2" s="57">
        <f>'Location Allocation'!D35</f>
        <v>0</v>
      </c>
      <c r="AJ2" s="57">
        <f>'Location Allocation'!D36</f>
        <v>0</v>
      </c>
      <c r="AK2" s="57">
        <f>'Location Allocation'!D37</f>
        <v>0</v>
      </c>
      <c r="AL2" s="57">
        <f>'Location Allocation'!D38</f>
        <v>0</v>
      </c>
      <c r="AM2" s="57">
        <f>'Location Allocation'!D39</f>
        <v>0</v>
      </c>
      <c r="AN2" s="57">
        <f>'Location Allocation'!D40</f>
        <v>0</v>
      </c>
      <c r="AO2" s="57">
        <f>'Location Allocation'!D41</f>
        <v>0</v>
      </c>
      <c r="AP2" s="57">
        <f>'Location Allocation'!D42</f>
        <v>0</v>
      </c>
      <c r="AQ2" s="57">
        <f>'Location Allocation'!D43</f>
        <v>0</v>
      </c>
      <c r="AR2" s="57">
        <f>'Location Allocation'!D44</f>
        <v>0</v>
      </c>
      <c r="AS2" s="57">
        <f>'Location Allocation'!D45</f>
        <v>0</v>
      </c>
      <c r="AT2" s="57">
        <f>'Location Allocation'!D46</f>
        <v>0</v>
      </c>
      <c r="AU2" s="57">
        <f>'Location Allocation'!D47</f>
        <v>0</v>
      </c>
      <c r="AV2" s="57">
        <f>'Location Allocation'!D48</f>
        <v>0</v>
      </c>
      <c r="AW2" s="57">
        <f>'Location Allocation'!D49</f>
        <v>0</v>
      </c>
      <c r="AX2" s="57">
        <f>'Location Allocation'!D50</f>
        <v>0</v>
      </c>
      <c r="AY2" s="57">
        <f>'Location Allocation'!D51</f>
        <v>0</v>
      </c>
      <c r="AZ2" s="57">
        <f>'Location Allocation'!D52</f>
        <v>0</v>
      </c>
      <c r="BA2" s="57">
        <f>'Location Allocation'!D53</f>
        <v>0</v>
      </c>
      <c r="BB2" s="57">
        <f>'Location Allocation'!D54</f>
        <v>0</v>
      </c>
      <c r="BC2" s="57">
        <f>'Location Allocation'!D55</f>
        <v>0</v>
      </c>
      <c r="BD2" s="57">
        <f>'Location Allocation'!D56</f>
        <v>0</v>
      </c>
      <c r="BE2" s="57">
        <f>'Location Allocation'!D57</f>
        <v>0</v>
      </c>
      <c r="BF2" s="57">
        <f>'Location Allocation'!D58</f>
        <v>0</v>
      </c>
      <c r="BG2" s="57">
        <f>'Location Allocation'!D59</f>
        <v>0</v>
      </c>
      <c r="BH2" s="57">
        <f>'Location Allocation'!D60</f>
        <v>0</v>
      </c>
      <c r="BI2" s="57">
        <f>'Location Allocation'!D61</f>
        <v>0</v>
      </c>
      <c r="BJ2" s="57">
        <f>'Location Allocation'!D62</f>
        <v>0</v>
      </c>
      <c r="BK2" s="57">
        <f>'Location Allocation'!D63</f>
        <v>0</v>
      </c>
      <c r="BL2" s="57">
        <f>'Location Allocation'!D64</f>
        <v>0</v>
      </c>
      <c r="BM2" s="57">
        <f>'Location Allocation'!D65</f>
        <v>0</v>
      </c>
      <c r="BN2" s="57">
        <f>'Location Allocation'!D66</f>
        <v>0</v>
      </c>
      <c r="BO2" s="57">
        <f>'Location Allocation'!D67</f>
        <v>0</v>
      </c>
      <c r="BP2" s="57">
        <f>'Location Allocation'!D68</f>
        <v>0</v>
      </c>
      <c r="BQ2" s="57">
        <f>'Location Allocation'!D69</f>
        <v>0</v>
      </c>
      <c r="BR2" s="57">
        <f>'Location Allocation'!D70</f>
        <v>0</v>
      </c>
      <c r="BS2" s="57">
        <f>'Location Allocation'!D71</f>
        <v>0</v>
      </c>
      <c r="BT2" s="57">
        <f>'Location Allocation'!D72</f>
        <v>0</v>
      </c>
      <c r="BU2" s="57">
        <f>'Location Allocation'!D73</f>
        <v>0</v>
      </c>
      <c r="BV2" s="57">
        <f>'Location Allocation'!D74</f>
        <v>0</v>
      </c>
      <c r="BW2" s="57">
        <f>'Location Allocation'!D75</f>
        <v>0</v>
      </c>
      <c r="BX2" s="57">
        <f>'Location Allocation'!D76</f>
        <v>0</v>
      </c>
      <c r="BY2" s="57">
        <f>'Location Allocation'!D77</f>
        <v>0</v>
      </c>
      <c r="BZ2" s="57">
        <f>'Location Allocation'!D78</f>
        <v>0</v>
      </c>
      <c r="CA2" s="57">
        <f>'Location Allocation'!D79</f>
        <v>0</v>
      </c>
      <c r="CB2" s="57">
        <f>'Location Allocation'!D80</f>
        <v>0</v>
      </c>
      <c r="CC2" s="57">
        <f>'Location Allocation'!D81</f>
        <v>0</v>
      </c>
      <c r="CD2" s="57">
        <f>'Location Allocation'!D82</f>
        <v>0</v>
      </c>
      <c r="CE2" s="57">
        <f>'Location Allocation'!D83</f>
        <v>0</v>
      </c>
      <c r="CF2" s="57">
        <f>'Location Allocation'!D84</f>
        <v>0</v>
      </c>
      <c r="CG2" s="57">
        <f>'Location Allocation'!D85</f>
        <v>0</v>
      </c>
      <c r="CH2" s="57">
        <f>'Location Allocation'!D86</f>
        <v>0</v>
      </c>
      <c r="CI2" s="57">
        <f>'Location Allocation'!D87</f>
        <v>0</v>
      </c>
      <c r="CJ2" s="57">
        <f>'Location Allocation'!D88</f>
        <v>0</v>
      </c>
      <c r="CK2" s="57">
        <f>'Location Allocation'!D89</f>
        <v>0</v>
      </c>
      <c r="CL2" s="57">
        <f>'Location Allocation'!D90</f>
        <v>0</v>
      </c>
      <c r="CM2" s="57">
        <f>'Location Allocation'!D91</f>
        <v>0</v>
      </c>
      <c r="CN2" s="57">
        <f>'Location Allocation'!D92</f>
        <v>0</v>
      </c>
      <c r="CO2" s="57">
        <f>'Location Allocation'!D93</f>
        <v>0</v>
      </c>
      <c r="CP2" s="57">
        <f>'Location Allocation'!D94</f>
        <v>0</v>
      </c>
      <c r="CQ2" s="57">
        <f>'Location Allocation'!D95</f>
        <v>0</v>
      </c>
      <c r="CR2" s="57">
        <f>'Location Allocation'!D96</f>
        <v>0</v>
      </c>
      <c r="CS2" s="57">
        <f>'Location Allocation'!D97</f>
        <v>0</v>
      </c>
      <c r="CT2" s="57">
        <f>'Location Allocation'!D98</f>
        <v>0</v>
      </c>
      <c r="CU2" s="57">
        <f>'Location Allocation'!D99</f>
        <v>0</v>
      </c>
      <c r="CV2" s="57">
        <f>'Location Allocation'!D100</f>
        <v>0</v>
      </c>
      <c r="CW2" s="57">
        <f>'Location Allocation'!D101</f>
        <v>0</v>
      </c>
      <c r="CX2" s="58">
        <f>'Location Allocation'!D102</f>
        <v>0</v>
      </c>
    </row>
    <row r="3" spans="1:102" x14ac:dyDescent="0.25">
      <c r="A3" s="61" t="s">
        <v>6</v>
      </c>
      <c r="B3" s="62" t="e">
        <f>'Location Allocation'!Q2</f>
        <v>#DIV/0!</v>
      </c>
      <c r="C3" s="63" t="e">
        <f>'Location Allocation'!Q3</f>
        <v>#DIV/0!</v>
      </c>
      <c r="D3" s="64" t="e">
        <f>'Location Allocation'!Q4</f>
        <v>#DIV/0!</v>
      </c>
      <c r="E3" s="64" t="e">
        <f>'Location Allocation'!Q5</f>
        <v>#DIV/0!</v>
      </c>
      <c r="F3" s="64" t="e">
        <f>'Location Allocation'!Q6</f>
        <v>#DIV/0!</v>
      </c>
      <c r="G3" s="64" t="e">
        <f>'Location Allocation'!Q7</f>
        <v>#DIV/0!</v>
      </c>
      <c r="H3" s="64" t="e">
        <f>'Location Allocation'!Q8</f>
        <v>#DIV/0!</v>
      </c>
      <c r="I3" s="64" t="e">
        <f>'Location Allocation'!Q9</f>
        <v>#DIV/0!</v>
      </c>
      <c r="J3" s="64" t="e">
        <f>'Location Allocation'!Q10</f>
        <v>#DIV/0!</v>
      </c>
      <c r="K3" s="64" t="e">
        <f>'Location Allocation'!Q11</f>
        <v>#DIV/0!</v>
      </c>
      <c r="L3" s="64" t="e">
        <f>'Location Allocation'!Q12</f>
        <v>#DIV/0!</v>
      </c>
      <c r="M3" s="64" t="e">
        <f>'Location Allocation'!Q13</f>
        <v>#DIV/0!</v>
      </c>
      <c r="N3" s="64" t="e">
        <f>'Location Allocation'!Q14</f>
        <v>#DIV/0!</v>
      </c>
      <c r="O3" s="64" t="e">
        <f>'Location Allocation'!Q15</f>
        <v>#DIV/0!</v>
      </c>
      <c r="P3" s="64" t="e">
        <f>'Location Allocation'!Q16</f>
        <v>#DIV/0!</v>
      </c>
      <c r="Q3" s="64" t="e">
        <f>'Location Allocation'!Q17</f>
        <v>#DIV/0!</v>
      </c>
      <c r="R3" s="64" t="e">
        <f>'Location Allocation'!Q18</f>
        <v>#DIV/0!</v>
      </c>
      <c r="S3" s="64" t="e">
        <f>'Location Allocation'!Q19</f>
        <v>#DIV/0!</v>
      </c>
      <c r="T3" s="64" t="e">
        <f>'Location Allocation'!Q20</f>
        <v>#DIV/0!</v>
      </c>
      <c r="U3" s="64" t="e">
        <f>'Location Allocation'!Q21</f>
        <v>#DIV/0!</v>
      </c>
      <c r="V3" s="64" t="e">
        <f>'Location Allocation'!Q22</f>
        <v>#DIV/0!</v>
      </c>
      <c r="W3" s="64" t="e">
        <f>'Location Allocation'!Q23</f>
        <v>#DIV/0!</v>
      </c>
      <c r="X3" s="64" t="e">
        <f>'Location Allocation'!Q24</f>
        <v>#DIV/0!</v>
      </c>
      <c r="Y3" s="64" t="e">
        <f>'Location Allocation'!Q25</f>
        <v>#DIV/0!</v>
      </c>
      <c r="Z3" s="64" t="e">
        <f>'Location Allocation'!Q26</f>
        <v>#DIV/0!</v>
      </c>
      <c r="AA3" s="64" t="e">
        <f>'Location Allocation'!Q27</f>
        <v>#DIV/0!</v>
      </c>
      <c r="AB3" s="64" t="e">
        <f>'Location Allocation'!Q28</f>
        <v>#DIV/0!</v>
      </c>
      <c r="AC3" s="64" t="e">
        <f>'Location Allocation'!Q29</f>
        <v>#DIV/0!</v>
      </c>
      <c r="AD3" s="64" t="e">
        <f>'Location Allocation'!Q30</f>
        <v>#DIV/0!</v>
      </c>
      <c r="AE3" s="64" t="e">
        <f>'Location Allocation'!Q31</f>
        <v>#DIV/0!</v>
      </c>
      <c r="AF3" s="64" t="e">
        <f>'Location Allocation'!Q32</f>
        <v>#DIV/0!</v>
      </c>
      <c r="AG3" s="64" t="e">
        <f>'Location Allocation'!Q33</f>
        <v>#DIV/0!</v>
      </c>
      <c r="AH3" s="64" t="e">
        <f>'Location Allocation'!Q34</f>
        <v>#DIV/0!</v>
      </c>
      <c r="AI3" s="64" t="e">
        <f>'Location Allocation'!Q35</f>
        <v>#DIV/0!</v>
      </c>
      <c r="AJ3" s="64" t="e">
        <f>'Location Allocation'!Q36</f>
        <v>#DIV/0!</v>
      </c>
      <c r="AK3" s="64" t="e">
        <f>'Location Allocation'!Q37</f>
        <v>#DIV/0!</v>
      </c>
      <c r="AL3" s="64" t="e">
        <f>'Location Allocation'!Q38</f>
        <v>#DIV/0!</v>
      </c>
      <c r="AM3" s="64" t="e">
        <f>'Location Allocation'!Q39</f>
        <v>#DIV/0!</v>
      </c>
      <c r="AN3" s="64" t="e">
        <f>'Location Allocation'!Q40</f>
        <v>#DIV/0!</v>
      </c>
      <c r="AO3" s="64" t="e">
        <f>'Location Allocation'!Q41</f>
        <v>#DIV/0!</v>
      </c>
      <c r="AP3" s="64" t="e">
        <f>'Location Allocation'!Q42</f>
        <v>#DIV/0!</v>
      </c>
      <c r="AQ3" s="64" t="e">
        <f>'Location Allocation'!Q43</f>
        <v>#DIV/0!</v>
      </c>
      <c r="AR3" s="64" t="e">
        <f>'Location Allocation'!Q44</f>
        <v>#DIV/0!</v>
      </c>
      <c r="AS3" s="64" t="e">
        <f>'Location Allocation'!Q45</f>
        <v>#DIV/0!</v>
      </c>
      <c r="AT3" s="64" t="e">
        <f>'Location Allocation'!Q46</f>
        <v>#DIV/0!</v>
      </c>
      <c r="AU3" s="64" t="e">
        <f>'Location Allocation'!Q47</f>
        <v>#DIV/0!</v>
      </c>
      <c r="AV3" s="64" t="e">
        <f>'Location Allocation'!Q48</f>
        <v>#DIV/0!</v>
      </c>
      <c r="AW3" s="64" t="e">
        <f>'Location Allocation'!Q49</f>
        <v>#DIV/0!</v>
      </c>
      <c r="AX3" s="64" t="e">
        <f>'Location Allocation'!Q50</f>
        <v>#DIV/0!</v>
      </c>
      <c r="AY3" s="64" t="e">
        <f>'Location Allocation'!Q51</f>
        <v>#DIV/0!</v>
      </c>
      <c r="AZ3" s="64" t="e">
        <f>'Location Allocation'!Q52</f>
        <v>#DIV/0!</v>
      </c>
      <c r="BA3" s="64" t="e">
        <f>'Location Allocation'!Q53</f>
        <v>#DIV/0!</v>
      </c>
      <c r="BB3" s="64" t="e">
        <f>'Location Allocation'!Q54</f>
        <v>#DIV/0!</v>
      </c>
      <c r="BC3" s="64" t="e">
        <f>'Location Allocation'!Q55</f>
        <v>#DIV/0!</v>
      </c>
      <c r="BD3" s="64" t="e">
        <f>'Location Allocation'!Q56</f>
        <v>#DIV/0!</v>
      </c>
      <c r="BE3" s="64" t="e">
        <f>'Location Allocation'!Q57</f>
        <v>#DIV/0!</v>
      </c>
      <c r="BF3" s="64" t="e">
        <f>'Location Allocation'!Q58</f>
        <v>#DIV/0!</v>
      </c>
      <c r="BG3" s="64" t="e">
        <f>'Location Allocation'!Q59</f>
        <v>#DIV/0!</v>
      </c>
      <c r="BH3" s="64" t="e">
        <f>'Location Allocation'!Q60</f>
        <v>#DIV/0!</v>
      </c>
      <c r="BI3" s="64" t="e">
        <f>'Location Allocation'!Q61</f>
        <v>#DIV/0!</v>
      </c>
      <c r="BJ3" s="64" t="e">
        <f>'Location Allocation'!Q62</f>
        <v>#DIV/0!</v>
      </c>
      <c r="BK3" s="64" t="e">
        <f>'Location Allocation'!Q63</f>
        <v>#DIV/0!</v>
      </c>
      <c r="BL3" s="64" t="e">
        <f>'Location Allocation'!Q64</f>
        <v>#DIV/0!</v>
      </c>
      <c r="BM3" s="64" t="e">
        <f>'Location Allocation'!Q65</f>
        <v>#DIV/0!</v>
      </c>
      <c r="BN3" s="64" t="e">
        <f>'Location Allocation'!Q66</f>
        <v>#DIV/0!</v>
      </c>
      <c r="BO3" s="64" t="e">
        <f>'Location Allocation'!Q67</f>
        <v>#DIV/0!</v>
      </c>
      <c r="BP3" s="64" t="e">
        <f>'Location Allocation'!Q68</f>
        <v>#DIV/0!</v>
      </c>
      <c r="BQ3" s="64" t="e">
        <f>'Location Allocation'!Q69</f>
        <v>#DIV/0!</v>
      </c>
      <c r="BR3" s="64" t="e">
        <f>'Location Allocation'!Q70</f>
        <v>#DIV/0!</v>
      </c>
      <c r="BS3" s="64" t="e">
        <f>'Location Allocation'!Q71</f>
        <v>#DIV/0!</v>
      </c>
      <c r="BT3" s="64" t="e">
        <f>'Location Allocation'!Q72</f>
        <v>#DIV/0!</v>
      </c>
      <c r="BU3" s="64" t="e">
        <f>'Location Allocation'!Q73</f>
        <v>#DIV/0!</v>
      </c>
      <c r="BV3" s="64" t="e">
        <f>'Location Allocation'!Q74</f>
        <v>#DIV/0!</v>
      </c>
      <c r="BW3" s="64" t="e">
        <f>'Location Allocation'!Q75</f>
        <v>#DIV/0!</v>
      </c>
      <c r="BX3" s="64" t="e">
        <f>'Location Allocation'!Q76</f>
        <v>#DIV/0!</v>
      </c>
      <c r="BY3" s="64" t="e">
        <f>'Location Allocation'!Q77</f>
        <v>#DIV/0!</v>
      </c>
      <c r="BZ3" s="64" t="e">
        <f>'Location Allocation'!Q78</f>
        <v>#DIV/0!</v>
      </c>
      <c r="CA3" s="64" t="e">
        <f>'Location Allocation'!Q79</f>
        <v>#DIV/0!</v>
      </c>
      <c r="CB3" s="64" t="e">
        <f>'Location Allocation'!Q80</f>
        <v>#DIV/0!</v>
      </c>
      <c r="CC3" s="64" t="e">
        <f>'Location Allocation'!Q81</f>
        <v>#DIV/0!</v>
      </c>
      <c r="CD3" s="64" t="e">
        <f>'Location Allocation'!Q82</f>
        <v>#DIV/0!</v>
      </c>
      <c r="CE3" s="64" t="e">
        <f>'Location Allocation'!Q83</f>
        <v>#DIV/0!</v>
      </c>
      <c r="CF3" s="64" t="e">
        <f>'Location Allocation'!Q84</f>
        <v>#DIV/0!</v>
      </c>
      <c r="CG3" s="64" t="e">
        <f>'Location Allocation'!Q85</f>
        <v>#DIV/0!</v>
      </c>
      <c r="CH3" s="64" t="e">
        <f>'Location Allocation'!Q86</f>
        <v>#DIV/0!</v>
      </c>
      <c r="CI3" s="64" t="e">
        <f>'Location Allocation'!Q87</f>
        <v>#DIV/0!</v>
      </c>
      <c r="CJ3" s="64" t="e">
        <f>'Location Allocation'!Q88</f>
        <v>#DIV/0!</v>
      </c>
      <c r="CK3" s="64" t="e">
        <f>'Location Allocation'!Q89</f>
        <v>#DIV/0!</v>
      </c>
      <c r="CL3" s="64" t="e">
        <f>'Location Allocation'!Q90</f>
        <v>#DIV/0!</v>
      </c>
      <c r="CM3" s="64" t="e">
        <f>'Location Allocation'!Q91</f>
        <v>#DIV/0!</v>
      </c>
      <c r="CN3" s="64" t="e">
        <f>'Location Allocation'!Q92</f>
        <v>#DIV/0!</v>
      </c>
      <c r="CO3" s="64" t="e">
        <f>'Location Allocation'!Q93</f>
        <v>#DIV/0!</v>
      </c>
      <c r="CP3" s="64" t="e">
        <f>'Location Allocation'!Q94</f>
        <v>#DIV/0!</v>
      </c>
      <c r="CQ3" s="64" t="e">
        <f>'Location Allocation'!Q95</f>
        <v>#DIV/0!</v>
      </c>
      <c r="CR3" s="64" t="e">
        <f>'Location Allocation'!Q96</f>
        <v>#DIV/0!</v>
      </c>
      <c r="CS3" s="64" t="e">
        <f>'Location Allocation'!Q97</f>
        <v>#DIV/0!</v>
      </c>
      <c r="CT3" s="64" t="e">
        <f>'Location Allocation'!Q98</f>
        <v>#DIV/0!</v>
      </c>
      <c r="CU3" s="64" t="e">
        <f>'Location Allocation'!Q99</f>
        <v>#DIV/0!</v>
      </c>
      <c r="CV3" s="64" t="e">
        <f>'Location Allocation'!Q100</f>
        <v>#DIV/0!</v>
      </c>
      <c r="CW3" s="64" t="e">
        <f>'Location Allocation'!Q101</f>
        <v>#DIV/0!</v>
      </c>
      <c r="CX3" s="65" t="e">
        <f>'Location Allocation'!Q102</f>
        <v>#DIV/0!</v>
      </c>
    </row>
    <row r="4" spans="1:102" x14ac:dyDescent="0.25">
      <c r="A4" s="61" t="s">
        <v>7</v>
      </c>
      <c r="B4" s="66" t="e">
        <f>'Location Allocation'!R2</f>
        <v>#DIV/0!</v>
      </c>
      <c r="C4" s="67" t="e">
        <f>'Location Allocation'!R3</f>
        <v>#DIV/0!</v>
      </c>
      <c r="D4" s="68" t="e">
        <f>'Location Allocation'!R4</f>
        <v>#DIV/0!</v>
      </c>
      <c r="E4" s="68" t="e">
        <f>'Location Allocation'!R5</f>
        <v>#DIV/0!</v>
      </c>
      <c r="F4" s="68" t="e">
        <f>'Location Allocation'!R6</f>
        <v>#DIV/0!</v>
      </c>
      <c r="G4" s="68" t="e">
        <f>'Location Allocation'!R7</f>
        <v>#DIV/0!</v>
      </c>
      <c r="H4" s="68" t="e">
        <f>'Location Allocation'!R8</f>
        <v>#DIV/0!</v>
      </c>
      <c r="I4" s="68" t="e">
        <f>'Location Allocation'!R9</f>
        <v>#DIV/0!</v>
      </c>
      <c r="J4" s="68" t="e">
        <f>'Location Allocation'!R10</f>
        <v>#DIV/0!</v>
      </c>
      <c r="K4" s="68" t="e">
        <f>'Location Allocation'!R11</f>
        <v>#DIV/0!</v>
      </c>
      <c r="L4" s="68" t="e">
        <f>'Location Allocation'!R12</f>
        <v>#DIV/0!</v>
      </c>
      <c r="M4" s="68" t="e">
        <f>'Location Allocation'!R13</f>
        <v>#DIV/0!</v>
      </c>
      <c r="N4" s="68" t="e">
        <f>'Location Allocation'!R14</f>
        <v>#DIV/0!</v>
      </c>
      <c r="O4" s="68" t="e">
        <f>'Location Allocation'!R15</f>
        <v>#DIV/0!</v>
      </c>
      <c r="P4" s="68" t="e">
        <f>'Location Allocation'!R16</f>
        <v>#DIV/0!</v>
      </c>
      <c r="Q4" s="68" t="e">
        <f>'Location Allocation'!R17</f>
        <v>#DIV/0!</v>
      </c>
      <c r="R4" s="68" t="e">
        <f>'Location Allocation'!R18</f>
        <v>#DIV/0!</v>
      </c>
      <c r="S4" s="68" t="e">
        <f>'Location Allocation'!R19</f>
        <v>#DIV/0!</v>
      </c>
      <c r="T4" s="68" t="e">
        <f>'Location Allocation'!R20</f>
        <v>#DIV/0!</v>
      </c>
      <c r="U4" s="68" t="e">
        <f>'Location Allocation'!R21</f>
        <v>#DIV/0!</v>
      </c>
      <c r="V4" s="68" t="e">
        <f>'Location Allocation'!R22</f>
        <v>#DIV/0!</v>
      </c>
      <c r="W4" s="68" t="e">
        <f>'Location Allocation'!R23</f>
        <v>#DIV/0!</v>
      </c>
      <c r="X4" s="68" t="e">
        <f>'Location Allocation'!R24</f>
        <v>#DIV/0!</v>
      </c>
      <c r="Y4" s="68" t="e">
        <f>'Location Allocation'!R25</f>
        <v>#DIV/0!</v>
      </c>
      <c r="Z4" s="68" t="e">
        <f>'Location Allocation'!R26</f>
        <v>#DIV/0!</v>
      </c>
      <c r="AA4" s="68" t="e">
        <f>'Location Allocation'!R27</f>
        <v>#DIV/0!</v>
      </c>
      <c r="AB4" s="68" t="e">
        <f>'Location Allocation'!R28</f>
        <v>#DIV/0!</v>
      </c>
      <c r="AC4" s="68" t="e">
        <f>'Location Allocation'!R29</f>
        <v>#DIV/0!</v>
      </c>
      <c r="AD4" s="68" t="e">
        <f>'Location Allocation'!R30</f>
        <v>#DIV/0!</v>
      </c>
      <c r="AE4" s="68" t="e">
        <f>'Location Allocation'!R31</f>
        <v>#DIV/0!</v>
      </c>
      <c r="AF4" s="68" t="e">
        <f>'Location Allocation'!R32</f>
        <v>#DIV/0!</v>
      </c>
      <c r="AG4" s="68" t="e">
        <f>'Location Allocation'!R33</f>
        <v>#DIV/0!</v>
      </c>
      <c r="AH4" s="68" t="e">
        <f>'Location Allocation'!R34</f>
        <v>#DIV/0!</v>
      </c>
      <c r="AI4" s="68" t="e">
        <f>'Location Allocation'!R35</f>
        <v>#DIV/0!</v>
      </c>
      <c r="AJ4" s="68" t="e">
        <f>'Location Allocation'!R36</f>
        <v>#DIV/0!</v>
      </c>
      <c r="AK4" s="68" t="e">
        <f>'Location Allocation'!R37</f>
        <v>#DIV/0!</v>
      </c>
      <c r="AL4" s="68" t="e">
        <f>'Location Allocation'!R38</f>
        <v>#DIV/0!</v>
      </c>
      <c r="AM4" s="68" t="e">
        <f>'Location Allocation'!R39</f>
        <v>#DIV/0!</v>
      </c>
      <c r="AN4" s="68" t="e">
        <f>'Location Allocation'!R40</f>
        <v>#DIV/0!</v>
      </c>
      <c r="AO4" s="68" t="e">
        <f>'Location Allocation'!R41</f>
        <v>#DIV/0!</v>
      </c>
      <c r="AP4" s="68" t="e">
        <f>'Location Allocation'!R42</f>
        <v>#DIV/0!</v>
      </c>
      <c r="AQ4" s="68" t="e">
        <f>'Location Allocation'!R43</f>
        <v>#DIV/0!</v>
      </c>
      <c r="AR4" s="68" t="e">
        <f>'Location Allocation'!R44</f>
        <v>#DIV/0!</v>
      </c>
      <c r="AS4" s="68" t="e">
        <f>'Location Allocation'!R45</f>
        <v>#DIV/0!</v>
      </c>
      <c r="AT4" s="68" t="e">
        <f>'Location Allocation'!R46</f>
        <v>#DIV/0!</v>
      </c>
      <c r="AU4" s="68" t="e">
        <f>'Location Allocation'!R47</f>
        <v>#DIV/0!</v>
      </c>
      <c r="AV4" s="68" t="e">
        <f>'Location Allocation'!R48</f>
        <v>#DIV/0!</v>
      </c>
      <c r="AW4" s="68" t="e">
        <f>'Location Allocation'!R49</f>
        <v>#DIV/0!</v>
      </c>
      <c r="AX4" s="68" t="e">
        <f>'Location Allocation'!R50</f>
        <v>#DIV/0!</v>
      </c>
      <c r="AY4" s="68" t="e">
        <f>'Location Allocation'!R51</f>
        <v>#DIV/0!</v>
      </c>
      <c r="AZ4" s="68" t="e">
        <f>'Location Allocation'!R52</f>
        <v>#DIV/0!</v>
      </c>
      <c r="BA4" s="68" t="e">
        <f>'Location Allocation'!R53</f>
        <v>#DIV/0!</v>
      </c>
      <c r="BB4" s="68" t="e">
        <f>'Location Allocation'!R54</f>
        <v>#DIV/0!</v>
      </c>
      <c r="BC4" s="68" t="e">
        <f>'Location Allocation'!R55</f>
        <v>#DIV/0!</v>
      </c>
      <c r="BD4" s="68" t="e">
        <f>'Location Allocation'!R56</f>
        <v>#DIV/0!</v>
      </c>
      <c r="BE4" s="68" t="e">
        <f>'Location Allocation'!R57</f>
        <v>#DIV/0!</v>
      </c>
      <c r="BF4" s="68" t="e">
        <f>'Location Allocation'!R58</f>
        <v>#DIV/0!</v>
      </c>
      <c r="BG4" s="68" t="e">
        <f>'Location Allocation'!R59</f>
        <v>#DIV/0!</v>
      </c>
      <c r="BH4" s="68" t="e">
        <f>'Location Allocation'!R60</f>
        <v>#DIV/0!</v>
      </c>
      <c r="BI4" s="68" t="e">
        <f>'Location Allocation'!R61</f>
        <v>#DIV/0!</v>
      </c>
      <c r="BJ4" s="68" t="e">
        <f>'Location Allocation'!R62</f>
        <v>#DIV/0!</v>
      </c>
      <c r="BK4" s="68" t="e">
        <f>'Location Allocation'!R63</f>
        <v>#DIV/0!</v>
      </c>
      <c r="BL4" s="68" t="e">
        <f>'Location Allocation'!R64</f>
        <v>#DIV/0!</v>
      </c>
      <c r="BM4" s="68" t="e">
        <f>'Location Allocation'!R65</f>
        <v>#DIV/0!</v>
      </c>
      <c r="BN4" s="68" t="e">
        <f>'Location Allocation'!R66</f>
        <v>#DIV/0!</v>
      </c>
      <c r="BO4" s="68" t="e">
        <f>'Location Allocation'!R67</f>
        <v>#DIV/0!</v>
      </c>
      <c r="BP4" s="68" t="e">
        <f>'Location Allocation'!R68</f>
        <v>#DIV/0!</v>
      </c>
      <c r="BQ4" s="68" t="e">
        <f>'Location Allocation'!R69</f>
        <v>#DIV/0!</v>
      </c>
      <c r="BR4" s="68" t="e">
        <f>'Location Allocation'!R70</f>
        <v>#DIV/0!</v>
      </c>
      <c r="BS4" s="68" t="e">
        <f>'Location Allocation'!R71</f>
        <v>#DIV/0!</v>
      </c>
      <c r="BT4" s="68" t="e">
        <f>'Location Allocation'!R72</f>
        <v>#DIV/0!</v>
      </c>
      <c r="BU4" s="68" t="e">
        <f>'Location Allocation'!R73</f>
        <v>#DIV/0!</v>
      </c>
      <c r="BV4" s="68" t="e">
        <f>'Location Allocation'!R74</f>
        <v>#DIV/0!</v>
      </c>
      <c r="BW4" s="68" t="e">
        <f>'Location Allocation'!R75</f>
        <v>#DIV/0!</v>
      </c>
      <c r="BX4" s="68" t="e">
        <f>'Location Allocation'!R76</f>
        <v>#DIV/0!</v>
      </c>
      <c r="BY4" s="68" t="e">
        <f>'Location Allocation'!R77</f>
        <v>#DIV/0!</v>
      </c>
      <c r="BZ4" s="68" t="e">
        <f>'Location Allocation'!R78</f>
        <v>#DIV/0!</v>
      </c>
      <c r="CA4" s="68" t="e">
        <f>'Location Allocation'!R79</f>
        <v>#DIV/0!</v>
      </c>
      <c r="CB4" s="68" t="e">
        <f>'Location Allocation'!R80</f>
        <v>#DIV/0!</v>
      </c>
      <c r="CC4" s="68" t="e">
        <f>'Location Allocation'!R81</f>
        <v>#DIV/0!</v>
      </c>
      <c r="CD4" s="68" t="e">
        <f>'Location Allocation'!R82</f>
        <v>#DIV/0!</v>
      </c>
      <c r="CE4" s="68" t="e">
        <f>'Location Allocation'!R83</f>
        <v>#DIV/0!</v>
      </c>
      <c r="CF4" s="68" t="e">
        <f>'Location Allocation'!R84</f>
        <v>#DIV/0!</v>
      </c>
      <c r="CG4" s="68" t="e">
        <f>'Location Allocation'!R85</f>
        <v>#DIV/0!</v>
      </c>
      <c r="CH4" s="68" t="e">
        <f>'Location Allocation'!R86</f>
        <v>#DIV/0!</v>
      </c>
      <c r="CI4" s="68" t="e">
        <f>'Location Allocation'!R87</f>
        <v>#DIV/0!</v>
      </c>
      <c r="CJ4" s="68" t="e">
        <f>'Location Allocation'!R88</f>
        <v>#DIV/0!</v>
      </c>
      <c r="CK4" s="68" t="e">
        <f>'Location Allocation'!R89</f>
        <v>#DIV/0!</v>
      </c>
      <c r="CL4" s="68" t="e">
        <f>'Location Allocation'!R90</f>
        <v>#DIV/0!</v>
      </c>
      <c r="CM4" s="68" t="e">
        <f>'Location Allocation'!R91</f>
        <v>#DIV/0!</v>
      </c>
      <c r="CN4" s="68" t="e">
        <f>'Location Allocation'!R92</f>
        <v>#DIV/0!</v>
      </c>
      <c r="CO4" s="68" t="e">
        <f>'Location Allocation'!R93</f>
        <v>#DIV/0!</v>
      </c>
      <c r="CP4" s="68" t="e">
        <f>'Location Allocation'!R94</f>
        <v>#DIV/0!</v>
      </c>
      <c r="CQ4" s="68" t="e">
        <f>'Location Allocation'!R95</f>
        <v>#DIV/0!</v>
      </c>
      <c r="CR4" s="68" t="e">
        <f>'Location Allocation'!R96</f>
        <v>#DIV/0!</v>
      </c>
      <c r="CS4" s="68" t="e">
        <f>'Location Allocation'!R97</f>
        <v>#DIV/0!</v>
      </c>
      <c r="CT4" s="68" t="e">
        <f>'Location Allocation'!R98</f>
        <v>#DIV/0!</v>
      </c>
      <c r="CU4" s="68" t="e">
        <f>'Location Allocation'!R99</f>
        <v>#DIV/0!</v>
      </c>
      <c r="CV4" s="68" t="e">
        <f>'Location Allocation'!R100</f>
        <v>#DIV/0!</v>
      </c>
      <c r="CW4" s="68" t="e">
        <f>'Location Allocation'!R101</f>
        <v>#DIV/0!</v>
      </c>
      <c r="CX4" s="69" t="e">
        <f>'Location Allocation'!R102</f>
        <v>#DIV/0!</v>
      </c>
    </row>
    <row r="5" spans="1:102" x14ac:dyDescent="0.25">
      <c r="A5" s="61" t="s">
        <v>10</v>
      </c>
      <c r="B5" s="70" t="e">
        <f>SUM(B3:B4)</f>
        <v>#DIV/0!</v>
      </c>
      <c r="C5" s="63" t="e">
        <f>SUM(C3:C4)</f>
        <v>#DIV/0!</v>
      </c>
      <c r="D5" s="64" t="e">
        <f t="shared" ref="D5:BO5" si="0">SUM(D3:D4)</f>
        <v>#DIV/0!</v>
      </c>
      <c r="E5" s="64" t="e">
        <f t="shared" si="0"/>
        <v>#DIV/0!</v>
      </c>
      <c r="F5" s="64" t="e">
        <f t="shared" si="0"/>
        <v>#DIV/0!</v>
      </c>
      <c r="G5" s="64" t="e">
        <f t="shared" si="0"/>
        <v>#DIV/0!</v>
      </c>
      <c r="H5" s="64" t="e">
        <f t="shared" si="0"/>
        <v>#DIV/0!</v>
      </c>
      <c r="I5" s="64" t="e">
        <f t="shared" si="0"/>
        <v>#DIV/0!</v>
      </c>
      <c r="J5" s="64" t="e">
        <f t="shared" si="0"/>
        <v>#DIV/0!</v>
      </c>
      <c r="K5" s="64" t="e">
        <f t="shared" si="0"/>
        <v>#DIV/0!</v>
      </c>
      <c r="L5" s="64" t="e">
        <f t="shared" si="0"/>
        <v>#DIV/0!</v>
      </c>
      <c r="M5" s="64" t="e">
        <f t="shared" si="0"/>
        <v>#DIV/0!</v>
      </c>
      <c r="N5" s="64" t="e">
        <f t="shared" si="0"/>
        <v>#DIV/0!</v>
      </c>
      <c r="O5" s="64" t="e">
        <f t="shared" si="0"/>
        <v>#DIV/0!</v>
      </c>
      <c r="P5" s="64" t="e">
        <f t="shared" si="0"/>
        <v>#DIV/0!</v>
      </c>
      <c r="Q5" s="64" t="e">
        <f t="shared" si="0"/>
        <v>#DIV/0!</v>
      </c>
      <c r="R5" s="64" t="e">
        <f t="shared" si="0"/>
        <v>#DIV/0!</v>
      </c>
      <c r="S5" s="64" t="e">
        <f t="shared" si="0"/>
        <v>#DIV/0!</v>
      </c>
      <c r="T5" s="64" t="e">
        <f t="shared" si="0"/>
        <v>#DIV/0!</v>
      </c>
      <c r="U5" s="64" t="e">
        <f t="shared" si="0"/>
        <v>#DIV/0!</v>
      </c>
      <c r="V5" s="64" t="e">
        <f t="shared" si="0"/>
        <v>#DIV/0!</v>
      </c>
      <c r="W5" s="64" t="e">
        <f t="shared" si="0"/>
        <v>#DIV/0!</v>
      </c>
      <c r="X5" s="64" t="e">
        <f t="shared" si="0"/>
        <v>#DIV/0!</v>
      </c>
      <c r="Y5" s="64" t="e">
        <f t="shared" si="0"/>
        <v>#DIV/0!</v>
      </c>
      <c r="Z5" s="64" t="e">
        <f t="shared" si="0"/>
        <v>#DIV/0!</v>
      </c>
      <c r="AA5" s="64" t="e">
        <f t="shared" si="0"/>
        <v>#DIV/0!</v>
      </c>
      <c r="AB5" s="64" t="e">
        <f t="shared" si="0"/>
        <v>#DIV/0!</v>
      </c>
      <c r="AC5" s="64" t="e">
        <f t="shared" si="0"/>
        <v>#DIV/0!</v>
      </c>
      <c r="AD5" s="64" t="e">
        <f t="shared" si="0"/>
        <v>#DIV/0!</v>
      </c>
      <c r="AE5" s="64" t="e">
        <f t="shared" si="0"/>
        <v>#DIV/0!</v>
      </c>
      <c r="AF5" s="64" t="e">
        <f t="shared" si="0"/>
        <v>#DIV/0!</v>
      </c>
      <c r="AG5" s="64" t="e">
        <f t="shared" si="0"/>
        <v>#DIV/0!</v>
      </c>
      <c r="AH5" s="64" t="e">
        <f t="shared" si="0"/>
        <v>#DIV/0!</v>
      </c>
      <c r="AI5" s="64" t="e">
        <f t="shared" si="0"/>
        <v>#DIV/0!</v>
      </c>
      <c r="AJ5" s="64" t="e">
        <f t="shared" si="0"/>
        <v>#DIV/0!</v>
      </c>
      <c r="AK5" s="64" t="e">
        <f t="shared" si="0"/>
        <v>#DIV/0!</v>
      </c>
      <c r="AL5" s="64" t="e">
        <f t="shared" si="0"/>
        <v>#DIV/0!</v>
      </c>
      <c r="AM5" s="64" t="e">
        <f t="shared" si="0"/>
        <v>#DIV/0!</v>
      </c>
      <c r="AN5" s="64" t="e">
        <f t="shared" si="0"/>
        <v>#DIV/0!</v>
      </c>
      <c r="AO5" s="64" t="e">
        <f t="shared" si="0"/>
        <v>#DIV/0!</v>
      </c>
      <c r="AP5" s="64" t="e">
        <f t="shared" si="0"/>
        <v>#DIV/0!</v>
      </c>
      <c r="AQ5" s="64" t="e">
        <f t="shared" si="0"/>
        <v>#DIV/0!</v>
      </c>
      <c r="AR5" s="64" t="e">
        <f t="shared" si="0"/>
        <v>#DIV/0!</v>
      </c>
      <c r="AS5" s="64" t="e">
        <f t="shared" si="0"/>
        <v>#DIV/0!</v>
      </c>
      <c r="AT5" s="64" t="e">
        <f t="shared" si="0"/>
        <v>#DIV/0!</v>
      </c>
      <c r="AU5" s="64" t="e">
        <f t="shared" si="0"/>
        <v>#DIV/0!</v>
      </c>
      <c r="AV5" s="64" t="e">
        <f t="shared" si="0"/>
        <v>#DIV/0!</v>
      </c>
      <c r="AW5" s="64" t="e">
        <f t="shared" si="0"/>
        <v>#DIV/0!</v>
      </c>
      <c r="AX5" s="64" t="e">
        <f t="shared" si="0"/>
        <v>#DIV/0!</v>
      </c>
      <c r="AY5" s="64" t="e">
        <f t="shared" si="0"/>
        <v>#DIV/0!</v>
      </c>
      <c r="AZ5" s="64" t="e">
        <f t="shared" si="0"/>
        <v>#DIV/0!</v>
      </c>
      <c r="BA5" s="64" t="e">
        <f t="shared" si="0"/>
        <v>#DIV/0!</v>
      </c>
      <c r="BB5" s="64" t="e">
        <f t="shared" si="0"/>
        <v>#DIV/0!</v>
      </c>
      <c r="BC5" s="64" t="e">
        <f t="shared" si="0"/>
        <v>#DIV/0!</v>
      </c>
      <c r="BD5" s="64" t="e">
        <f t="shared" si="0"/>
        <v>#DIV/0!</v>
      </c>
      <c r="BE5" s="64" t="e">
        <f t="shared" si="0"/>
        <v>#DIV/0!</v>
      </c>
      <c r="BF5" s="64" t="e">
        <f t="shared" si="0"/>
        <v>#DIV/0!</v>
      </c>
      <c r="BG5" s="64" t="e">
        <f t="shared" si="0"/>
        <v>#DIV/0!</v>
      </c>
      <c r="BH5" s="64" t="e">
        <f t="shared" si="0"/>
        <v>#DIV/0!</v>
      </c>
      <c r="BI5" s="64" t="e">
        <f t="shared" si="0"/>
        <v>#DIV/0!</v>
      </c>
      <c r="BJ5" s="64" t="e">
        <f t="shared" si="0"/>
        <v>#DIV/0!</v>
      </c>
      <c r="BK5" s="64" t="e">
        <f t="shared" si="0"/>
        <v>#DIV/0!</v>
      </c>
      <c r="BL5" s="64" t="e">
        <f t="shared" si="0"/>
        <v>#DIV/0!</v>
      </c>
      <c r="BM5" s="64" t="e">
        <f t="shared" si="0"/>
        <v>#DIV/0!</v>
      </c>
      <c r="BN5" s="64" t="e">
        <f t="shared" si="0"/>
        <v>#DIV/0!</v>
      </c>
      <c r="BO5" s="64" t="e">
        <f t="shared" si="0"/>
        <v>#DIV/0!</v>
      </c>
      <c r="BP5" s="64" t="e">
        <f t="shared" ref="BP5:CX5" si="1">SUM(BP3:BP4)</f>
        <v>#DIV/0!</v>
      </c>
      <c r="BQ5" s="64" t="e">
        <f t="shared" si="1"/>
        <v>#DIV/0!</v>
      </c>
      <c r="BR5" s="64" t="e">
        <f t="shared" si="1"/>
        <v>#DIV/0!</v>
      </c>
      <c r="BS5" s="64" t="e">
        <f t="shared" si="1"/>
        <v>#DIV/0!</v>
      </c>
      <c r="BT5" s="64" t="e">
        <f t="shared" si="1"/>
        <v>#DIV/0!</v>
      </c>
      <c r="BU5" s="64" t="e">
        <f t="shared" si="1"/>
        <v>#DIV/0!</v>
      </c>
      <c r="BV5" s="64" t="e">
        <f t="shared" si="1"/>
        <v>#DIV/0!</v>
      </c>
      <c r="BW5" s="64" t="e">
        <f t="shared" si="1"/>
        <v>#DIV/0!</v>
      </c>
      <c r="BX5" s="64" t="e">
        <f t="shared" si="1"/>
        <v>#DIV/0!</v>
      </c>
      <c r="BY5" s="64" t="e">
        <f t="shared" si="1"/>
        <v>#DIV/0!</v>
      </c>
      <c r="BZ5" s="64" t="e">
        <f t="shared" si="1"/>
        <v>#DIV/0!</v>
      </c>
      <c r="CA5" s="64" t="e">
        <f t="shared" si="1"/>
        <v>#DIV/0!</v>
      </c>
      <c r="CB5" s="64" t="e">
        <f t="shared" si="1"/>
        <v>#DIV/0!</v>
      </c>
      <c r="CC5" s="64" t="e">
        <f t="shared" si="1"/>
        <v>#DIV/0!</v>
      </c>
      <c r="CD5" s="64" t="e">
        <f t="shared" si="1"/>
        <v>#DIV/0!</v>
      </c>
      <c r="CE5" s="64" t="e">
        <f t="shared" si="1"/>
        <v>#DIV/0!</v>
      </c>
      <c r="CF5" s="64" t="e">
        <f t="shared" si="1"/>
        <v>#DIV/0!</v>
      </c>
      <c r="CG5" s="64" t="e">
        <f t="shared" si="1"/>
        <v>#DIV/0!</v>
      </c>
      <c r="CH5" s="64" t="e">
        <f t="shared" si="1"/>
        <v>#DIV/0!</v>
      </c>
      <c r="CI5" s="64" t="e">
        <f t="shared" si="1"/>
        <v>#DIV/0!</v>
      </c>
      <c r="CJ5" s="64" t="e">
        <f t="shared" si="1"/>
        <v>#DIV/0!</v>
      </c>
      <c r="CK5" s="64" t="e">
        <f t="shared" si="1"/>
        <v>#DIV/0!</v>
      </c>
      <c r="CL5" s="64" t="e">
        <f t="shared" si="1"/>
        <v>#DIV/0!</v>
      </c>
      <c r="CM5" s="64" t="e">
        <f t="shared" si="1"/>
        <v>#DIV/0!</v>
      </c>
      <c r="CN5" s="64" t="e">
        <f t="shared" si="1"/>
        <v>#DIV/0!</v>
      </c>
      <c r="CO5" s="64" t="e">
        <f t="shared" si="1"/>
        <v>#DIV/0!</v>
      </c>
      <c r="CP5" s="64" t="e">
        <f t="shared" si="1"/>
        <v>#DIV/0!</v>
      </c>
      <c r="CQ5" s="64" t="e">
        <f t="shared" si="1"/>
        <v>#DIV/0!</v>
      </c>
      <c r="CR5" s="64" t="e">
        <f t="shared" si="1"/>
        <v>#DIV/0!</v>
      </c>
      <c r="CS5" s="64" t="e">
        <f t="shared" si="1"/>
        <v>#DIV/0!</v>
      </c>
      <c r="CT5" s="64" t="e">
        <f t="shared" si="1"/>
        <v>#DIV/0!</v>
      </c>
      <c r="CU5" s="64" t="e">
        <f t="shared" si="1"/>
        <v>#DIV/0!</v>
      </c>
      <c r="CV5" s="64" t="e">
        <f t="shared" si="1"/>
        <v>#DIV/0!</v>
      </c>
      <c r="CW5" s="64" t="e">
        <f t="shared" si="1"/>
        <v>#DIV/0!</v>
      </c>
      <c r="CX5" s="65" t="e">
        <f t="shared" si="1"/>
        <v>#DIV/0!</v>
      </c>
    </row>
    <row r="6" spans="1:102" x14ac:dyDescent="0.25">
      <c r="B6" s="71"/>
      <c r="C6" s="72"/>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5"/>
    </row>
    <row r="7" spans="1:102" x14ac:dyDescent="0.25">
      <c r="A7" s="61" t="s">
        <v>9</v>
      </c>
      <c r="B7" s="62" t="e">
        <f>'Location Allocation'!S2</f>
        <v>#DIV/0!</v>
      </c>
      <c r="C7" s="63" t="e">
        <f>'Location Allocation'!S3</f>
        <v>#DIV/0!</v>
      </c>
      <c r="D7" s="64" t="e">
        <f>'Location Allocation'!S4</f>
        <v>#DIV/0!</v>
      </c>
      <c r="E7" s="64" t="e">
        <f>'Location Allocation'!S5</f>
        <v>#DIV/0!</v>
      </c>
      <c r="F7" s="64" t="e">
        <f>'Location Allocation'!S6</f>
        <v>#DIV/0!</v>
      </c>
      <c r="G7" s="64" t="e">
        <f>'Location Allocation'!S7</f>
        <v>#DIV/0!</v>
      </c>
      <c r="H7" s="64" t="e">
        <f>'Location Allocation'!S8</f>
        <v>#DIV/0!</v>
      </c>
      <c r="I7" s="64" t="e">
        <f>'Location Allocation'!S9</f>
        <v>#DIV/0!</v>
      </c>
      <c r="J7" s="64" t="e">
        <f>'Location Allocation'!S10</f>
        <v>#DIV/0!</v>
      </c>
      <c r="K7" s="64" t="e">
        <f>'Location Allocation'!S11</f>
        <v>#DIV/0!</v>
      </c>
      <c r="L7" s="64" t="e">
        <f>'Location Allocation'!S12</f>
        <v>#DIV/0!</v>
      </c>
      <c r="M7" s="64" t="e">
        <f>'Location Allocation'!S13</f>
        <v>#DIV/0!</v>
      </c>
      <c r="N7" s="64" t="e">
        <f>'Location Allocation'!S14</f>
        <v>#DIV/0!</v>
      </c>
      <c r="O7" s="64" t="e">
        <f>'Location Allocation'!S15</f>
        <v>#DIV/0!</v>
      </c>
      <c r="P7" s="64" t="e">
        <f>'Location Allocation'!S16</f>
        <v>#DIV/0!</v>
      </c>
      <c r="Q7" s="64" t="e">
        <f>'Location Allocation'!S17</f>
        <v>#DIV/0!</v>
      </c>
      <c r="R7" s="64" t="e">
        <f>'Location Allocation'!S18</f>
        <v>#DIV/0!</v>
      </c>
      <c r="S7" s="64" t="e">
        <f>'Location Allocation'!S19</f>
        <v>#DIV/0!</v>
      </c>
      <c r="T7" s="64" t="e">
        <f>'Location Allocation'!S20</f>
        <v>#DIV/0!</v>
      </c>
      <c r="U7" s="64" t="e">
        <f>'Location Allocation'!S21</f>
        <v>#DIV/0!</v>
      </c>
      <c r="V7" s="64" t="e">
        <f>'Location Allocation'!S22</f>
        <v>#DIV/0!</v>
      </c>
      <c r="W7" s="64" t="e">
        <f>'Location Allocation'!S23</f>
        <v>#DIV/0!</v>
      </c>
      <c r="X7" s="64" t="e">
        <f>'Location Allocation'!S24</f>
        <v>#DIV/0!</v>
      </c>
      <c r="Y7" s="64" t="e">
        <f>'Location Allocation'!S25</f>
        <v>#DIV/0!</v>
      </c>
      <c r="Z7" s="64" t="e">
        <f>'Location Allocation'!S26</f>
        <v>#DIV/0!</v>
      </c>
      <c r="AA7" s="64" t="e">
        <f>'Location Allocation'!S27</f>
        <v>#DIV/0!</v>
      </c>
      <c r="AB7" s="64" t="e">
        <f>'Location Allocation'!S28</f>
        <v>#DIV/0!</v>
      </c>
      <c r="AC7" s="64" t="e">
        <f>'Location Allocation'!S29</f>
        <v>#DIV/0!</v>
      </c>
      <c r="AD7" s="64" t="e">
        <f>'Location Allocation'!S30</f>
        <v>#DIV/0!</v>
      </c>
      <c r="AE7" s="64" t="e">
        <f>'Location Allocation'!S31</f>
        <v>#DIV/0!</v>
      </c>
      <c r="AF7" s="64" t="e">
        <f>'Location Allocation'!S32</f>
        <v>#DIV/0!</v>
      </c>
      <c r="AG7" s="64" t="e">
        <f>'Location Allocation'!S33</f>
        <v>#DIV/0!</v>
      </c>
      <c r="AH7" s="64" t="e">
        <f>'Location Allocation'!S34</f>
        <v>#DIV/0!</v>
      </c>
      <c r="AI7" s="64" t="e">
        <f>'Location Allocation'!S35</f>
        <v>#DIV/0!</v>
      </c>
      <c r="AJ7" s="64" t="e">
        <f>'Location Allocation'!S36</f>
        <v>#DIV/0!</v>
      </c>
      <c r="AK7" s="64" t="e">
        <f>'Location Allocation'!S37</f>
        <v>#DIV/0!</v>
      </c>
      <c r="AL7" s="64" t="e">
        <f>'Location Allocation'!S38</f>
        <v>#DIV/0!</v>
      </c>
      <c r="AM7" s="64" t="e">
        <f>'Location Allocation'!S39</f>
        <v>#DIV/0!</v>
      </c>
      <c r="AN7" s="64" t="e">
        <f>'Location Allocation'!S40</f>
        <v>#DIV/0!</v>
      </c>
      <c r="AO7" s="64" t="e">
        <f>'Location Allocation'!S41</f>
        <v>#DIV/0!</v>
      </c>
      <c r="AP7" s="64" t="e">
        <f>'Location Allocation'!S42</f>
        <v>#DIV/0!</v>
      </c>
      <c r="AQ7" s="64" t="e">
        <f>'Location Allocation'!S43</f>
        <v>#DIV/0!</v>
      </c>
      <c r="AR7" s="64" t="e">
        <f>'Location Allocation'!S44</f>
        <v>#DIV/0!</v>
      </c>
      <c r="AS7" s="64" t="e">
        <f>'Location Allocation'!S45</f>
        <v>#DIV/0!</v>
      </c>
      <c r="AT7" s="64" t="e">
        <f>'Location Allocation'!S46</f>
        <v>#DIV/0!</v>
      </c>
      <c r="AU7" s="64" t="e">
        <f>'Location Allocation'!S47</f>
        <v>#DIV/0!</v>
      </c>
      <c r="AV7" s="64" t="e">
        <f>'Location Allocation'!S48</f>
        <v>#DIV/0!</v>
      </c>
      <c r="AW7" s="64" t="e">
        <f>'Location Allocation'!S49</f>
        <v>#DIV/0!</v>
      </c>
      <c r="AX7" s="64" t="e">
        <f>'Location Allocation'!S50</f>
        <v>#DIV/0!</v>
      </c>
      <c r="AY7" s="64" t="e">
        <f>'Location Allocation'!S51</f>
        <v>#DIV/0!</v>
      </c>
      <c r="AZ7" s="64" t="e">
        <f>'Location Allocation'!S52</f>
        <v>#DIV/0!</v>
      </c>
      <c r="BA7" s="64" t="e">
        <f>'Location Allocation'!S53</f>
        <v>#DIV/0!</v>
      </c>
      <c r="BB7" s="64" t="e">
        <f>'Location Allocation'!S54</f>
        <v>#DIV/0!</v>
      </c>
      <c r="BC7" s="64" t="e">
        <f>'Location Allocation'!S55</f>
        <v>#DIV/0!</v>
      </c>
      <c r="BD7" s="64" t="e">
        <f>'Location Allocation'!S56</f>
        <v>#DIV/0!</v>
      </c>
      <c r="BE7" s="64" t="e">
        <f>'Location Allocation'!S57</f>
        <v>#DIV/0!</v>
      </c>
      <c r="BF7" s="64" t="e">
        <f>'Location Allocation'!S58</f>
        <v>#DIV/0!</v>
      </c>
      <c r="BG7" s="64" t="e">
        <f>'Location Allocation'!S59</f>
        <v>#DIV/0!</v>
      </c>
      <c r="BH7" s="64" t="e">
        <f>'Location Allocation'!S60</f>
        <v>#DIV/0!</v>
      </c>
      <c r="BI7" s="64" t="e">
        <f>'Location Allocation'!S61</f>
        <v>#DIV/0!</v>
      </c>
      <c r="BJ7" s="64" t="e">
        <f>'Location Allocation'!S62</f>
        <v>#DIV/0!</v>
      </c>
      <c r="BK7" s="64" t="e">
        <f>'Location Allocation'!S63</f>
        <v>#DIV/0!</v>
      </c>
      <c r="BL7" s="64" t="e">
        <f>'Location Allocation'!S64</f>
        <v>#DIV/0!</v>
      </c>
      <c r="BM7" s="64" t="e">
        <f>'Location Allocation'!S65</f>
        <v>#DIV/0!</v>
      </c>
      <c r="BN7" s="64" t="e">
        <f>'Location Allocation'!S66</f>
        <v>#DIV/0!</v>
      </c>
      <c r="BO7" s="64" t="e">
        <f>'Location Allocation'!S67</f>
        <v>#DIV/0!</v>
      </c>
      <c r="BP7" s="64" t="e">
        <f>'Location Allocation'!S68</f>
        <v>#DIV/0!</v>
      </c>
      <c r="BQ7" s="64" t="e">
        <f>'Location Allocation'!S69</f>
        <v>#DIV/0!</v>
      </c>
      <c r="BR7" s="64" t="e">
        <f>'Location Allocation'!S70</f>
        <v>#DIV/0!</v>
      </c>
      <c r="BS7" s="64" t="e">
        <f>'Location Allocation'!S71</f>
        <v>#DIV/0!</v>
      </c>
      <c r="BT7" s="64" t="e">
        <f>'Location Allocation'!S72</f>
        <v>#DIV/0!</v>
      </c>
      <c r="BU7" s="64" t="e">
        <f>'Location Allocation'!S73</f>
        <v>#DIV/0!</v>
      </c>
      <c r="BV7" s="64" t="e">
        <f>'Location Allocation'!S74</f>
        <v>#DIV/0!</v>
      </c>
      <c r="BW7" s="64" t="e">
        <f>'Location Allocation'!S75</f>
        <v>#DIV/0!</v>
      </c>
      <c r="BX7" s="64" t="e">
        <f>'Location Allocation'!S76</f>
        <v>#DIV/0!</v>
      </c>
      <c r="BY7" s="64" t="e">
        <f>'Location Allocation'!S77</f>
        <v>#DIV/0!</v>
      </c>
      <c r="BZ7" s="64" t="e">
        <f>'Location Allocation'!S78</f>
        <v>#DIV/0!</v>
      </c>
      <c r="CA7" s="64" t="e">
        <f>'Location Allocation'!S79</f>
        <v>#DIV/0!</v>
      </c>
      <c r="CB7" s="64" t="e">
        <f>'Location Allocation'!S80</f>
        <v>#DIV/0!</v>
      </c>
      <c r="CC7" s="64" t="e">
        <f>'Location Allocation'!S81</f>
        <v>#DIV/0!</v>
      </c>
      <c r="CD7" s="64" t="e">
        <f>'Location Allocation'!S82</f>
        <v>#DIV/0!</v>
      </c>
      <c r="CE7" s="64" t="e">
        <f>'Location Allocation'!S83</f>
        <v>#DIV/0!</v>
      </c>
      <c r="CF7" s="64" t="e">
        <f>'Location Allocation'!S84</f>
        <v>#DIV/0!</v>
      </c>
      <c r="CG7" s="64" t="e">
        <f>'Location Allocation'!S85</f>
        <v>#DIV/0!</v>
      </c>
      <c r="CH7" s="64" t="e">
        <f>'Location Allocation'!S86</f>
        <v>#DIV/0!</v>
      </c>
      <c r="CI7" s="64" t="e">
        <f>'Location Allocation'!S87</f>
        <v>#DIV/0!</v>
      </c>
      <c r="CJ7" s="64" t="e">
        <f>'Location Allocation'!S88</f>
        <v>#DIV/0!</v>
      </c>
      <c r="CK7" s="64" t="e">
        <f>'Location Allocation'!S89</f>
        <v>#DIV/0!</v>
      </c>
      <c r="CL7" s="64" t="e">
        <f>'Location Allocation'!S90</f>
        <v>#DIV/0!</v>
      </c>
      <c r="CM7" s="64" t="e">
        <f>'Location Allocation'!S91</f>
        <v>#DIV/0!</v>
      </c>
      <c r="CN7" s="64" t="e">
        <f>'Location Allocation'!S92</f>
        <v>#DIV/0!</v>
      </c>
      <c r="CO7" s="64" t="e">
        <f>'Location Allocation'!S93</f>
        <v>#DIV/0!</v>
      </c>
      <c r="CP7" s="64" t="e">
        <f>'Location Allocation'!S94</f>
        <v>#DIV/0!</v>
      </c>
      <c r="CQ7" s="64" t="e">
        <f>'Location Allocation'!S95</f>
        <v>#DIV/0!</v>
      </c>
      <c r="CR7" s="64" t="e">
        <f>'Location Allocation'!S96</f>
        <v>#DIV/0!</v>
      </c>
      <c r="CS7" s="64" t="e">
        <f>'Location Allocation'!S97</f>
        <v>#DIV/0!</v>
      </c>
      <c r="CT7" s="64" t="e">
        <f>'Location Allocation'!S98</f>
        <v>#DIV/0!</v>
      </c>
      <c r="CU7" s="64" t="e">
        <f>'Location Allocation'!S99</f>
        <v>#DIV/0!</v>
      </c>
      <c r="CV7" s="64" t="e">
        <f>'Location Allocation'!S100</f>
        <v>#DIV/0!</v>
      </c>
      <c r="CW7" s="64" t="e">
        <f>'Location Allocation'!S101</f>
        <v>#DIV/0!</v>
      </c>
      <c r="CX7" s="65" t="e">
        <f>'Location Allocation'!S102</f>
        <v>#DIV/0!</v>
      </c>
    </row>
    <row r="8" spans="1:102" x14ac:dyDescent="0.25">
      <c r="A8" s="61" t="s">
        <v>8</v>
      </c>
      <c r="B8" s="66" t="e">
        <f>'Location Allocation'!T2</f>
        <v>#DIV/0!</v>
      </c>
      <c r="C8" s="67" t="e">
        <f>'Location Allocation'!T3</f>
        <v>#DIV/0!</v>
      </c>
      <c r="D8" s="68" t="e">
        <f>'Location Allocation'!T4</f>
        <v>#DIV/0!</v>
      </c>
      <c r="E8" s="68" t="e">
        <f>'Location Allocation'!T5</f>
        <v>#DIV/0!</v>
      </c>
      <c r="F8" s="68" t="e">
        <f>'Location Allocation'!T6</f>
        <v>#DIV/0!</v>
      </c>
      <c r="G8" s="68" t="e">
        <f>'Location Allocation'!T7</f>
        <v>#DIV/0!</v>
      </c>
      <c r="H8" s="68" t="e">
        <f>'Location Allocation'!T8</f>
        <v>#DIV/0!</v>
      </c>
      <c r="I8" s="68" t="e">
        <f>'Location Allocation'!T9</f>
        <v>#DIV/0!</v>
      </c>
      <c r="J8" s="68" t="e">
        <f>'Location Allocation'!T10</f>
        <v>#DIV/0!</v>
      </c>
      <c r="K8" s="68" t="e">
        <f>'Location Allocation'!T11</f>
        <v>#DIV/0!</v>
      </c>
      <c r="L8" s="68" t="e">
        <f>'Location Allocation'!T12</f>
        <v>#DIV/0!</v>
      </c>
      <c r="M8" s="68" t="e">
        <f>'Location Allocation'!T13</f>
        <v>#DIV/0!</v>
      </c>
      <c r="N8" s="68" t="e">
        <f>'Location Allocation'!T14</f>
        <v>#DIV/0!</v>
      </c>
      <c r="O8" s="68" t="e">
        <f>'Location Allocation'!T15</f>
        <v>#DIV/0!</v>
      </c>
      <c r="P8" s="68" t="e">
        <f>'Location Allocation'!T16</f>
        <v>#DIV/0!</v>
      </c>
      <c r="Q8" s="68" t="e">
        <f>'Location Allocation'!T17</f>
        <v>#DIV/0!</v>
      </c>
      <c r="R8" s="68" t="e">
        <f>'Location Allocation'!T18</f>
        <v>#DIV/0!</v>
      </c>
      <c r="S8" s="68" t="e">
        <f>'Location Allocation'!T19</f>
        <v>#DIV/0!</v>
      </c>
      <c r="T8" s="68" t="e">
        <f>'Location Allocation'!T20</f>
        <v>#DIV/0!</v>
      </c>
      <c r="U8" s="68" t="e">
        <f>'Location Allocation'!T21</f>
        <v>#DIV/0!</v>
      </c>
      <c r="V8" s="68" t="e">
        <f>'Location Allocation'!T22</f>
        <v>#DIV/0!</v>
      </c>
      <c r="W8" s="68" t="e">
        <f>'Location Allocation'!T23</f>
        <v>#DIV/0!</v>
      </c>
      <c r="X8" s="68" t="e">
        <f>'Location Allocation'!T24</f>
        <v>#DIV/0!</v>
      </c>
      <c r="Y8" s="68" t="e">
        <f>'Location Allocation'!T25</f>
        <v>#DIV/0!</v>
      </c>
      <c r="Z8" s="68" t="e">
        <f>'Location Allocation'!T26</f>
        <v>#DIV/0!</v>
      </c>
      <c r="AA8" s="68" t="e">
        <f>'Location Allocation'!T27</f>
        <v>#DIV/0!</v>
      </c>
      <c r="AB8" s="68" t="e">
        <f>'Location Allocation'!T28</f>
        <v>#DIV/0!</v>
      </c>
      <c r="AC8" s="68" t="e">
        <f>'Location Allocation'!T29</f>
        <v>#DIV/0!</v>
      </c>
      <c r="AD8" s="68" t="e">
        <f>'Location Allocation'!T30</f>
        <v>#DIV/0!</v>
      </c>
      <c r="AE8" s="68" t="e">
        <f>'Location Allocation'!T31</f>
        <v>#DIV/0!</v>
      </c>
      <c r="AF8" s="68" t="e">
        <f>'Location Allocation'!T32</f>
        <v>#DIV/0!</v>
      </c>
      <c r="AG8" s="68" t="e">
        <f>'Location Allocation'!T33</f>
        <v>#DIV/0!</v>
      </c>
      <c r="AH8" s="68" t="e">
        <f>'Location Allocation'!T34</f>
        <v>#DIV/0!</v>
      </c>
      <c r="AI8" s="68" t="e">
        <f>'Location Allocation'!T35</f>
        <v>#DIV/0!</v>
      </c>
      <c r="AJ8" s="68" t="e">
        <f>'Location Allocation'!T36</f>
        <v>#DIV/0!</v>
      </c>
      <c r="AK8" s="68" t="e">
        <f>'Location Allocation'!T37</f>
        <v>#DIV/0!</v>
      </c>
      <c r="AL8" s="68" t="e">
        <f>'Location Allocation'!T38</f>
        <v>#DIV/0!</v>
      </c>
      <c r="AM8" s="68" t="e">
        <f>'Location Allocation'!T39</f>
        <v>#DIV/0!</v>
      </c>
      <c r="AN8" s="68" t="e">
        <f>'Location Allocation'!T40</f>
        <v>#DIV/0!</v>
      </c>
      <c r="AO8" s="68" t="e">
        <f>'Location Allocation'!T41</f>
        <v>#DIV/0!</v>
      </c>
      <c r="AP8" s="68" t="e">
        <f>'Location Allocation'!T42</f>
        <v>#DIV/0!</v>
      </c>
      <c r="AQ8" s="68" t="e">
        <f>'Location Allocation'!T43</f>
        <v>#DIV/0!</v>
      </c>
      <c r="AR8" s="68" t="e">
        <f>'Location Allocation'!T44</f>
        <v>#DIV/0!</v>
      </c>
      <c r="AS8" s="68" t="e">
        <f>'Location Allocation'!T45</f>
        <v>#DIV/0!</v>
      </c>
      <c r="AT8" s="68" t="e">
        <f>'Location Allocation'!T46</f>
        <v>#DIV/0!</v>
      </c>
      <c r="AU8" s="68" t="e">
        <f>'Location Allocation'!T47</f>
        <v>#DIV/0!</v>
      </c>
      <c r="AV8" s="68" t="e">
        <f>'Location Allocation'!T48</f>
        <v>#DIV/0!</v>
      </c>
      <c r="AW8" s="68" t="e">
        <f>'Location Allocation'!T49</f>
        <v>#DIV/0!</v>
      </c>
      <c r="AX8" s="68" t="e">
        <f>'Location Allocation'!T50</f>
        <v>#DIV/0!</v>
      </c>
      <c r="AY8" s="68" t="e">
        <f>'Location Allocation'!T51</f>
        <v>#DIV/0!</v>
      </c>
      <c r="AZ8" s="68" t="e">
        <f>'Location Allocation'!T52</f>
        <v>#DIV/0!</v>
      </c>
      <c r="BA8" s="68" t="e">
        <f>'Location Allocation'!T53</f>
        <v>#DIV/0!</v>
      </c>
      <c r="BB8" s="68" t="e">
        <f>'Location Allocation'!T54</f>
        <v>#DIV/0!</v>
      </c>
      <c r="BC8" s="68" t="e">
        <f>'Location Allocation'!T55</f>
        <v>#DIV/0!</v>
      </c>
      <c r="BD8" s="68" t="e">
        <f>'Location Allocation'!T56</f>
        <v>#DIV/0!</v>
      </c>
      <c r="BE8" s="68" t="e">
        <f>'Location Allocation'!T57</f>
        <v>#DIV/0!</v>
      </c>
      <c r="BF8" s="68" t="e">
        <f>'Location Allocation'!T58</f>
        <v>#DIV/0!</v>
      </c>
      <c r="BG8" s="68" t="e">
        <f>'Location Allocation'!T59</f>
        <v>#DIV/0!</v>
      </c>
      <c r="BH8" s="68" t="e">
        <f>'Location Allocation'!T60</f>
        <v>#DIV/0!</v>
      </c>
      <c r="BI8" s="68" t="e">
        <f>'Location Allocation'!T61</f>
        <v>#DIV/0!</v>
      </c>
      <c r="BJ8" s="68" t="e">
        <f>'Location Allocation'!T62</f>
        <v>#DIV/0!</v>
      </c>
      <c r="BK8" s="68" t="e">
        <f>'Location Allocation'!T63</f>
        <v>#DIV/0!</v>
      </c>
      <c r="BL8" s="68" t="e">
        <f>'Location Allocation'!T64</f>
        <v>#DIV/0!</v>
      </c>
      <c r="BM8" s="68" t="e">
        <f>'Location Allocation'!T65</f>
        <v>#DIV/0!</v>
      </c>
      <c r="BN8" s="68" t="e">
        <f>'Location Allocation'!T66</f>
        <v>#DIV/0!</v>
      </c>
      <c r="BO8" s="68" t="e">
        <f>'Location Allocation'!T67</f>
        <v>#DIV/0!</v>
      </c>
      <c r="BP8" s="68" t="e">
        <f>'Location Allocation'!T68</f>
        <v>#DIV/0!</v>
      </c>
      <c r="BQ8" s="68" t="e">
        <f>'Location Allocation'!T69</f>
        <v>#DIV/0!</v>
      </c>
      <c r="BR8" s="68" t="e">
        <f>'Location Allocation'!T70</f>
        <v>#DIV/0!</v>
      </c>
      <c r="BS8" s="68" t="e">
        <f>'Location Allocation'!T71</f>
        <v>#DIV/0!</v>
      </c>
      <c r="BT8" s="68" t="e">
        <f>'Location Allocation'!T72</f>
        <v>#DIV/0!</v>
      </c>
      <c r="BU8" s="68" t="e">
        <f>'Location Allocation'!T73</f>
        <v>#DIV/0!</v>
      </c>
      <c r="BV8" s="68" t="e">
        <f>'Location Allocation'!T74</f>
        <v>#DIV/0!</v>
      </c>
      <c r="BW8" s="68" t="e">
        <f>'Location Allocation'!T75</f>
        <v>#DIV/0!</v>
      </c>
      <c r="BX8" s="68" t="e">
        <f>'Location Allocation'!T76</f>
        <v>#DIV/0!</v>
      </c>
      <c r="BY8" s="68" t="e">
        <f>'Location Allocation'!T77</f>
        <v>#DIV/0!</v>
      </c>
      <c r="BZ8" s="68" t="e">
        <f>'Location Allocation'!T78</f>
        <v>#DIV/0!</v>
      </c>
      <c r="CA8" s="68" t="e">
        <f>'Location Allocation'!T79</f>
        <v>#DIV/0!</v>
      </c>
      <c r="CB8" s="68" t="e">
        <f>'Location Allocation'!T80</f>
        <v>#DIV/0!</v>
      </c>
      <c r="CC8" s="68" t="e">
        <f>'Location Allocation'!T81</f>
        <v>#DIV/0!</v>
      </c>
      <c r="CD8" s="68" t="e">
        <f>'Location Allocation'!T82</f>
        <v>#DIV/0!</v>
      </c>
      <c r="CE8" s="68" t="e">
        <f>'Location Allocation'!T83</f>
        <v>#DIV/0!</v>
      </c>
      <c r="CF8" s="68" t="e">
        <f>'Location Allocation'!T84</f>
        <v>#DIV/0!</v>
      </c>
      <c r="CG8" s="68" t="e">
        <f>'Location Allocation'!T85</f>
        <v>#DIV/0!</v>
      </c>
      <c r="CH8" s="68" t="e">
        <f>'Location Allocation'!T86</f>
        <v>#DIV/0!</v>
      </c>
      <c r="CI8" s="68" t="e">
        <f>'Location Allocation'!T87</f>
        <v>#DIV/0!</v>
      </c>
      <c r="CJ8" s="68" t="e">
        <f>'Location Allocation'!T88</f>
        <v>#DIV/0!</v>
      </c>
      <c r="CK8" s="68" t="e">
        <f>'Location Allocation'!T89</f>
        <v>#DIV/0!</v>
      </c>
      <c r="CL8" s="68" t="e">
        <f>'Location Allocation'!T90</f>
        <v>#DIV/0!</v>
      </c>
      <c r="CM8" s="68" t="e">
        <f>'Location Allocation'!T91</f>
        <v>#DIV/0!</v>
      </c>
      <c r="CN8" s="68" t="e">
        <f>'Location Allocation'!T92</f>
        <v>#DIV/0!</v>
      </c>
      <c r="CO8" s="68" t="e">
        <f>'Location Allocation'!T93</f>
        <v>#DIV/0!</v>
      </c>
      <c r="CP8" s="68" t="e">
        <f>'Location Allocation'!T94</f>
        <v>#DIV/0!</v>
      </c>
      <c r="CQ8" s="68" t="e">
        <f>'Location Allocation'!T95</f>
        <v>#DIV/0!</v>
      </c>
      <c r="CR8" s="68" t="e">
        <f>'Location Allocation'!T96</f>
        <v>#DIV/0!</v>
      </c>
      <c r="CS8" s="68" t="e">
        <f>'Location Allocation'!T97</f>
        <v>#DIV/0!</v>
      </c>
      <c r="CT8" s="68" t="e">
        <f>'Location Allocation'!T98</f>
        <v>#DIV/0!</v>
      </c>
      <c r="CU8" s="68" t="e">
        <f>'Location Allocation'!T99</f>
        <v>#DIV/0!</v>
      </c>
      <c r="CV8" s="68" t="e">
        <f>'Location Allocation'!T100</f>
        <v>#DIV/0!</v>
      </c>
      <c r="CW8" s="68" t="e">
        <f>'Location Allocation'!T101</f>
        <v>#DIV/0!</v>
      </c>
      <c r="CX8" s="69" t="e">
        <f>'Location Allocation'!T102</f>
        <v>#DIV/0!</v>
      </c>
    </row>
    <row r="9" spans="1:102" x14ac:dyDescent="0.25">
      <c r="A9" s="61" t="s">
        <v>11</v>
      </c>
      <c r="B9" s="76" t="e">
        <f>SUM(B7:B8)</f>
        <v>#DIV/0!</v>
      </c>
      <c r="C9" s="77" t="e">
        <f>SUM(C7:C8)</f>
        <v>#DIV/0!</v>
      </c>
      <c r="D9" s="78" t="e">
        <f t="shared" ref="D9:BO9" si="2">SUM(D7:D8)</f>
        <v>#DIV/0!</v>
      </c>
      <c r="E9" s="78" t="e">
        <f t="shared" si="2"/>
        <v>#DIV/0!</v>
      </c>
      <c r="F9" s="78" t="e">
        <f t="shared" si="2"/>
        <v>#DIV/0!</v>
      </c>
      <c r="G9" s="78" t="e">
        <f t="shared" si="2"/>
        <v>#DIV/0!</v>
      </c>
      <c r="H9" s="78" t="e">
        <f t="shared" si="2"/>
        <v>#DIV/0!</v>
      </c>
      <c r="I9" s="78" t="e">
        <f t="shared" si="2"/>
        <v>#DIV/0!</v>
      </c>
      <c r="J9" s="78" t="e">
        <f t="shared" si="2"/>
        <v>#DIV/0!</v>
      </c>
      <c r="K9" s="78" t="e">
        <f t="shared" si="2"/>
        <v>#DIV/0!</v>
      </c>
      <c r="L9" s="78" t="e">
        <f t="shared" si="2"/>
        <v>#DIV/0!</v>
      </c>
      <c r="M9" s="78" t="e">
        <f t="shared" si="2"/>
        <v>#DIV/0!</v>
      </c>
      <c r="N9" s="78" t="e">
        <f t="shared" si="2"/>
        <v>#DIV/0!</v>
      </c>
      <c r="O9" s="78" t="e">
        <f t="shared" si="2"/>
        <v>#DIV/0!</v>
      </c>
      <c r="P9" s="78" t="e">
        <f t="shared" si="2"/>
        <v>#DIV/0!</v>
      </c>
      <c r="Q9" s="78" t="e">
        <f t="shared" si="2"/>
        <v>#DIV/0!</v>
      </c>
      <c r="R9" s="78" t="e">
        <f t="shared" si="2"/>
        <v>#DIV/0!</v>
      </c>
      <c r="S9" s="78" t="e">
        <f t="shared" si="2"/>
        <v>#DIV/0!</v>
      </c>
      <c r="T9" s="78" t="e">
        <f t="shared" si="2"/>
        <v>#DIV/0!</v>
      </c>
      <c r="U9" s="78" t="e">
        <f t="shared" si="2"/>
        <v>#DIV/0!</v>
      </c>
      <c r="V9" s="78" t="e">
        <f t="shared" si="2"/>
        <v>#DIV/0!</v>
      </c>
      <c r="W9" s="78" t="e">
        <f t="shared" si="2"/>
        <v>#DIV/0!</v>
      </c>
      <c r="X9" s="78" t="e">
        <f t="shared" si="2"/>
        <v>#DIV/0!</v>
      </c>
      <c r="Y9" s="78" t="e">
        <f t="shared" si="2"/>
        <v>#DIV/0!</v>
      </c>
      <c r="Z9" s="78" t="e">
        <f t="shared" si="2"/>
        <v>#DIV/0!</v>
      </c>
      <c r="AA9" s="78" t="e">
        <f t="shared" si="2"/>
        <v>#DIV/0!</v>
      </c>
      <c r="AB9" s="78" t="e">
        <f t="shared" si="2"/>
        <v>#DIV/0!</v>
      </c>
      <c r="AC9" s="78" t="e">
        <f t="shared" si="2"/>
        <v>#DIV/0!</v>
      </c>
      <c r="AD9" s="78" t="e">
        <f t="shared" si="2"/>
        <v>#DIV/0!</v>
      </c>
      <c r="AE9" s="78" t="e">
        <f t="shared" si="2"/>
        <v>#DIV/0!</v>
      </c>
      <c r="AF9" s="78" t="e">
        <f t="shared" si="2"/>
        <v>#DIV/0!</v>
      </c>
      <c r="AG9" s="78" t="e">
        <f t="shared" si="2"/>
        <v>#DIV/0!</v>
      </c>
      <c r="AH9" s="78" t="e">
        <f t="shared" si="2"/>
        <v>#DIV/0!</v>
      </c>
      <c r="AI9" s="78" t="e">
        <f t="shared" si="2"/>
        <v>#DIV/0!</v>
      </c>
      <c r="AJ9" s="78" t="e">
        <f t="shared" si="2"/>
        <v>#DIV/0!</v>
      </c>
      <c r="AK9" s="78" t="e">
        <f t="shared" si="2"/>
        <v>#DIV/0!</v>
      </c>
      <c r="AL9" s="78" t="e">
        <f t="shared" si="2"/>
        <v>#DIV/0!</v>
      </c>
      <c r="AM9" s="78" t="e">
        <f t="shared" si="2"/>
        <v>#DIV/0!</v>
      </c>
      <c r="AN9" s="78" t="e">
        <f t="shared" si="2"/>
        <v>#DIV/0!</v>
      </c>
      <c r="AO9" s="78" t="e">
        <f t="shared" si="2"/>
        <v>#DIV/0!</v>
      </c>
      <c r="AP9" s="78" t="e">
        <f t="shared" si="2"/>
        <v>#DIV/0!</v>
      </c>
      <c r="AQ9" s="78" t="e">
        <f t="shared" si="2"/>
        <v>#DIV/0!</v>
      </c>
      <c r="AR9" s="78" t="e">
        <f t="shared" si="2"/>
        <v>#DIV/0!</v>
      </c>
      <c r="AS9" s="78" t="e">
        <f t="shared" si="2"/>
        <v>#DIV/0!</v>
      </c>
      <c r="AT9" s="78" t="e">
        <f t="shared" si="2"/>
        <v>#DIV/0!</v>
      </c>
      <c r="AU9" s="78" t="e">
        <f t="shared" si="2"/>
        <v>#DIV/0!</v>
      </c>
      <c r="AV9" s="78" t="e">
        <f t="shared" si="2"/>
        <v>#DIV/0!</v>
      </c>
      <c r="AW9" s="78" t="e">
        <f t="shared" si="2"/>
        <v>#DIV/0!</v>
      </c>
      <c r="AX9" s="78" t="e">
        <f t="shared" si="2"/>
        <v>#DIV/0!</v>
      </c>
      <c r="AY9" s="78" t="e">
        <f t="shared" si="2"/>
        <v>#DIV/0!</v>
      </c>
      <c r="AZ9" s="78" t="e">
        <f t="shared" si="2"/>
        <v>#DIV/0!</v>
      </c>
      <c r="BA9" s="78" t="e">
        <f t="shared" si="2"/>
        <v>#DIV/0!</v>
      </c>
      <c r="BB9" s="78" t="e">
        <f t="shared" si="2"/>
        <v>#DIV/0!</v>
      </c>
      <c r="BC9" s="78" t="e">
        <f t="shared" si="2"/>
        <v>#DIV/0!</v>
      </c>
      <c r="BD9" s="78" t="e">
        <f t="shared" si="2"/>
        <v>#DIV/0!</v>
      </c>
      <c r="BE9" s="78" t="e">
        <f t="shared" si="2"/>
        <v>#DIV/0!</v>
      </c>
      <c r="BF9" s="78" t="e">
        <f t="shared" si="2"/>
        <v>#DIV/0!</v>
      </c>
      <c r="BG9" s="78" t="e">
        <f t="shared" si="2"/>
        <v>#DIV/0!</v>
      </c>
      <c r="BH9" s="78" t="e">
        <f t="shared" si="2"/>
        <v>#DIV/0!</v>
      </c>
      <c r="BI9" s="78" t="e">
        <f t="shared" si="2"/>
        <v>#DIV/0!</v>
      </c>
      <c r="BJ9" s="78" t="e">
        <f t="shared" si="2"/>
        <v>#DIV/0!</v>
      </c>
      <c r="BK9" s="78" t="e">
        <f t="shared" si="2"/>
        <v>#DIV/0!</v>
      </c>
      <c r="BL9" s="78" t="e">
        <f t="shared" si="2"/>
        <v>#DIV/0!</v>
      </c>
      <c r="BM9" s="78" t="e">
        <f t="shared" si="2"/>
        <v>#DIV/0!</v>
      </c>
      <c r="BN9" s="78" t="e">
        <f t="shared" si="2"/>
        <v>#DIV/0!</v>
      </c>
      <c r="BO9" s="78" t="e">
        <f t="shared" si="2"/>
        <v>#DIV/0!</v>
      </c>
      <c r="BP9" s="78" t="e">
        <f t="shared" ref="BP9:CX9" si="3">SUM(BP7:BP8)</f>
        <v>#DIV/0!</v>
      </c>
      <c r="BQ9" s="78" t="e">
        <f t="shared" si="3"/>
        <v>#DIV/0!</v>
      </c>
      <c r="BR9" s="78" t="e">
        <f t="shared" si="3"/>
        <v>#DIV/0!</v>
      </c>
      <c r="BS9" s="78" t="e">
        <f t="shared" si="3"/>
        <v>#DIV/0!</v>
      </c>
      <c r="BT9" s="78" t="e">
        <f t="shared" si="3"/>
        <v>#DIV/0!</v>
      </c>
      <c r="BU9" s="78" t="e">
        <f t="shared" si="3"/>
        <v>#DIV/0!</v>
      </c>
      <c r="BV9" s="78" t="e">
        <f t="shared" si="3"/>
        <v>#DIV/0!</v>
      </c>
      <c r="BW9" s="78" t="e">
        <f t="shared" si="3"/>
        <v>#DIV/0!</v>
      </c>
      <c r="BX9" s="78" t="e">
        <f t="shared" si="3"/>
        <v>#DIV/0!</v>
      </c>
      <c r="BY9" s="78" t="e">
        <f t="shared" si="3"/>
        <v>#DIV/0!</v>
      </c>
      <c r="BZ9" s="78" t="e">
        <f t="shared" si="3"/>
        <v>#DIV/0!</v>
      </c>
      <c r="CA9" s="78" t="e">
        <f t="shared" si="3"/>
        <v>#DIV/0!</v>
      </c>
      <c r="CB9" s="78" t="e">
        <f t="shared" si="3"/>
        <v>#DIV/0!</v>
      </c>
      <c r="CC9" s="78" t="e">
        <f t="shared" si="3"/>
        <v>#DIV/0!</v>
      </c>
      <c r="CD9" s="78" t="e">
        <f t="shared" si="3"/>
        <v>#DIV/0!</v>
      </c>
      <c r="CE9" s="78" t="e">
        <f t="shared" si="3"/>
        <v>#DIV/0!</v>
      </c>
      <c r="CF9" s="78" t="e">
        <f t="shared" si="3"/>
        <v>#DIV/0!</v>
      </c>
      <c r="CG9" s="78" t="e">
        <f t="shared" si="3"/>
        <v>#DIV/0!</v>
      </c>
      <c r="CH9" s="78" t="e">
        <f t="shared" si="3"/>
        <v>#DIV/0!</v>
      </c>
      <c r="CI9" s="78" t="e">
        <f t="shared" si="3"/>
        <v>#DIV/0!</v>
      </c>
      <c r="CJ9" s="78" t="e">
        <f t="shared" si="3"/>
        <v>#DIV/0!</v>
      </c>
      <c r="CK9" s="78" t="e">
        <f t="shared" si="3"/>
        <v>#DIV/0!</v>
      </c>
      <c r="CL9" s="78" t="e">
        <f t="shared" si="3"/>
        <v>#DIV/0!</v>
      </c>
      <c r="CM9" s="78" t="e">
        <f t="shared" si="3"/>
        <v>#DIV/0!</v>
      </c>
      <c r="CN9" s="78" t="e">
        <f t="shared" si="3"/>
        <v>#DIV/0!</v>
      </c>
      <c r="CO9" s="78" t="e">
        <f t="shared" si="3"/>
        <v>#DIV/0!</v>
      </c>
      <c r="CP9" s="78" t="e">
        <f t="shared" si="3"/>
        <v>#DIV/0!</v>
      </c>
      <c r="CQ9" s="78" t="e">
        <f t="shared" si="3"/>
        <v>#DIV/0!</v>
      </c>
      <c r="CR9" s="78" t="e">
        <f t="shared" si="3"/>
        <v>#DIV/0!</v>
      </c>
      <c r="CS9" s="78" t="e">
        <f t="shared" si="3"/>
        <v>#DIV/0!</v>
      </c>
      <c r="CT9" s="78" t="e">
        <f t="shared" si="3"/>
        <v>#DIV/0!</v>
      </c>
      <c r="CU9" s="78" t="e">
        <f t="shared" si="3"/>
        <v>#DIV/0!</v>
      </c>
      <c r="CV9" s="78" t="e">
        <f t="shared" si="3"/>
        <v>#DIV/0!</v>
      </c>
      <c r="CW9" s="78" t="e">
        <f t="shared" si="3"/>
        <v>#DIV/0!</v>
      </c>
      <c r="CX9" s="79" t="e">
        <f t="shared" si="3"/>
        <v>#DIV/0!</v>
      </c>
    </row>
    <row r="10" spans="1:102" x14ac:dyDescent="0.25">
      <c r="B10" s="71"/>
      <c r="C10" s="72"/>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5"/>
    </row>
    <row r="11" spans="1:102" x14ac:dyDescent="0.25">
      <c r="A11" s="54" t="s">
        <v>12</v>
      </c>
      <c r="B11" s="66" t="e">
        <f>'Location Allocation'!K103/'Location Allocation'!B2</f>
        <v>#DIV/0!</v>
      </c>
      <c r="C11" s="67" t="e">
        <f>C5+C9</f>
        <v>#DIV/0!</v>
      </c>
      <c r="D11" s="68" t="e">
        <f t="shared" ref="D11:BO11" si="4">D5+D9</f>
        <v>#DIV/0!</v>
      </c>
      <c r="E11" s="68" t="e">
        <f t="shared" si="4"/>
        <v>#DIV/0!</v>
      </c>
      <c r="F11" s="68" t="e">
        <f t="shared" si="4"/>
        <v>#DIV/0!</v>
      </c>
      <c r="G11" s="68" t="e">
        <f t="shared" si="4"/>
        <v>#DIV/0!</v>
      </c>
      <c r="H11" s="68" t="e">
        <f t="shared" si="4"/>
        <v>#DIV/0!</v>
      </c>
      <c r="I11" s="68" t="e">
        <f t="shared" si="4"/>
        <v>#DIV/0!</v>
      </c>
      <c r="J11" s="68" t="e">
        <f t="shared" si="4"/>
        <v>#DIV/0!</v>
      </c>
      <c r="K11" s="68" t="e">
        <f t="shared" si="4"/>
        <v>#DIV/0!</v>
      </c>
      <c r="L11" s="68" t="e">
        <f t="shared" si="4"/>
        <v>#DIV/0!</v>
      </c>
      <c r="M11" s="68" t="e">
        <f t="shared" si="4"/>
        <v>#DIV/0!</v>
      </c>
      <c r="N11" s="68" t="e">
        <f t="shared" si="4"/>
        <v>#DIV/0!</v>
      </c>
      <c r="O11" s="68" t="e">
        <f t="shared" si="4"/>
        <v>#DIV/0!</v>
      </c>
      <c r="P11" s="68" t="e">
        <f t="shared" si="4"/>
        <v>#DIV/0!</v>
      </c>
      <c r="Q11" s="68" t="e">
        <f t="shared" si="4"/>
        <v>#DIV/0!</v>
      </c>
      <c r="R11" s="68" t="e">
        <f t="shared" si="4"/>
        <v>#DIV/0!</v>
      </c>
      <c r="S11" s="68" t="e">
        <f t="shared" si="4"/>
        <v>#DIV/0!</v>
      </c>
      <c r="T11" s="68" t="e">
        <f t="shared" si="4"/>
        <v>#DIV/0!</v>
      </c>
      <c r="U11" s="68" t="e">
        <f t="shared" si="4"/>
        <v>#DIV/0!</v>
      </c>
      <c r="V11" s="68" t="e">
        <f t="shared" si="4"/>
        <v>#DIV/0!</v>
      </c>
      <c r="W11" s="68" t="e">
        <f t="shared" si="4"/>
        <v>#DIV/0!</v>
      </c>
      <c r="X11" s="68" t="e">
        <f t="shared" si="4"/>
        <v>#DIV/0!</v>
      </c>
      <c r="Y11" s="68" t="e">
        <f t="shared" si="4"/>
        <v>#DIV/0!</v>
      </c>
      <c r="Z11" s="68" t="e">
        <f t="shared" si="4"/>
        <v>#DIV/0!</v>
      </c>
      <c r="AA11" s="68" t="e">
        <f t="shared" si="4"/>
        <v>#DIV/0!</v>
      </c>
      <c r="AB11" s="68" t="e">
        <f t="shared" si="4"/>
        <v>#DIV/0!</v>
      </c>
      <c r="AC11" s="68" t="e">
        <f t="shared" si="4"/>
        <v>#DIV/0!</v>
      </c>
      <c r="AD11" s="68" t="e">
        <f t="shared" si="4"/>
        <v>#DIV/0!</v>
      </c>
      <c r="AE11" s="68" t="e">
        <f t="shared" si="4"/>
        <v>#DIV/0!</v>
      </c>
      <c r="AF11" s="68" t="e">
        <f t="shared" si="4"/>
        <v>#DIV/0!</v>
      </c>
      <c r="AG11" s="68" t="e">
        <f t="shared" si="4"/>
        <v>#DIV/0!</v>
      </c>
      <c r="AH11" s="68" t="e">
        <f t="shared" si="4"/>
        <v>#DIV/0!</v>
      </c>
      <c r="AI11" s="68" t="e">
        <f t="shared" si="4"/>
        <v>#DIV/0!</v>
      </c>
      <c r="AJ11" s="68" t="e">
        <f t="shared" si="4"/>
        <v>#DIV/0!</v>
      </c>
      <c r="AK11" s="68" t="e">
        <f t="shared" si="4"/>
        <v>#DIV/0!</v>
      </c>
      <c r="AL11" s="68" t="e">
        <f t="shared" si="4"/>
        <v>#DIV/0!</v>
      </c>
      <c r="AM11" s="68" t="e">
        <f t="shared" si="4"/>
        <v>#DIV/0!</v>
      </c>
      <c r="AN11" s="68" t="e">
        <f t="shared" si="4"/>
        <v>#DIV/0!</v>
      </c>
      <c r="AO11" s="68" t="e">
        <f t="shared" si="4"/>
        <v>#DIV/0!</v>
      </c>
      <c r="AP11" s="68" t="e">
        <f t="shared" si="4"/>
        <v>#DIV/0!</v>
      </c>
      <c r="AQ11" s="68" t="e">
        <f t="shared" si="4"/>
        <v>#DIV/0!</v>
      </c>
      <c r="AR11" s="68" t="e">
        <f t="shared" si="4"/>
        <v>#DIV/0!</v>
      </c>
      <c r="AS11" s="68" t="e">
        <f t="shared" si="4"/>
        <v>#DIV/0!</v>
      </c>
      <c r="AT11" s="68" t="e">
        <f t="shared" si="4"/>
        <v>#DIV/0!</v>
      </c>
      <c r="AU11" s="68" t="e">
        <f t="shared" si="4"/>
        <v>#DIV/0!</v>
      </c>
      <c r="AV11" s="68" t="e">
        <f t="shared" si="4"/>
        <v>#DIV/0!</v>
      </c>
      <c r="AW11" s="68" t="e">
        <f t="shared" si="4"/>
        <v>#DIV/0!</v>
      </c>
      <c r="AX11" s="68" t="e">
        <f t="shared" si="4"/>
        <v>#DIV/0!</v>
      </c>
      <c r="AY11" s="68" t="e">
        <f t="shared" si="4"/>
        <v>#DIV/0!</v>
      </c>
      <c r="AZ11" s="68" t="e">
        <f t="shared" si="4"/>
        <v>#DIV/0!</v>
      </c>
      <c r="BA11" s="68" t="e">
        <f t="shared" si="4"/>
        <v>#DIV/0!</v>
      </c>
      <c r="BB11" s="68" t="e">
        <f t="shared" si="4"/>
        <v>#DIV/0!</v>
      </c>
      <c r="BC11" s="68" t="e">
        <f t="shared" si="4"/>
        <v>#DIV/0!</v>
      </c>
      <c r="BD11" s="68" t="e">
        <f t="shared" si="4"/>
        <v>#DIV/0!</v>
      </c>
      <c r="BE11" s="68" t="e">
        <f t="shared" si="4"/>
        <v>#DIV/0!</v>
      </c>
      <c r="BF11" s="68" t="e">
        <f t="shared" si="4"/>
        <v>#DIV/0!</v>
      </c>
      <c r="BG11" s="68" t="e">
        <f t="shared" si="4"/>
        <v>#DIV/0!</v>
      </c>
      <c r="BH11" s="68" t="e">
        <f t="shared" si="4"/>
        <v>#DIV/0!</v>
      </c>
      <c r="BI11" s="68" t="e">
        <f t="shared" si="4"/>
        <v>#DIV/0!</v>
      </c>
      <c r="BJ11" s="68" t="e">
        <f t="shared" si="4"/>
        <v>#DIV/0!</v>
      </c>
      <c r="BK11" s="68" t="e">
        <f t="shared" si="4"/>
        <v>#DIV/0!</v>
      </c>
      <c r="BL11" s="68" t="e">
        <f t="shared" si="4"/>
        <v>#DIV/0!</v>
      </c>
      <c r="BM11" s="68" t="e">
        <f t="shared" si="4"/>
        <v>#DIV/0!</v>
      </c>
      <c r="BN11" s="68" t="e">
        <f t="shared" si="4"/>
        <v>#DIV/0!</v>
      </c>
      <c r="BO11" s="68" t="e">
        <f t="shared" si="4"/>
        <v>#DIV/0!</v>
      </c>
      <c r="BP11" s="68" t="e">
        <f t="shared" ref="BP11:CX11" si="5">BP5+BP9</f>
        <v>#DIV/0!</v>
      </c>
      <c r="BQ11" s="68" t="e">
        <f t="shared" si="5"/>
        <v>#DIV/0!</v>
      </c>
      <c r="BR11" s="68" t="e">
        <f t="shared" si="5"/>
        <v>#DIV/0!</v>
      </c>
      <c r="BS11" s="68" t="e">
        <f t="shared" si="5"/>
        <v>#DIV/0!</v>
      </c>
      <c r="BT11" s="68" t="e">
        <f t="shared" si="5"/>
        <v>#DIV/0!</v>
      </c>
      <c r="BU11" s="68" t="e">
        <f t="shared" si="5"/>
        <v>#DIV/0!</v>
      </c>
      <c r="BV11" s="68" t="e">
        <f t="shared" si="5"/>
        <v>#DIV/0!</v>
      </c>
      <c r="BW11" s="68" t="e">
        <f t="shared" si="5"/>
        <v>#DIV/0!</v>
      </c>
      <c r="BX11" s="68" t="e">
        <f t="shared" si="5"/>
        <v>#DIV/0!</v>
      </c>
      <c r="BY11" s="68" t="e">
        <f t="shared" si="5"/>
        <v>#DIV/0!</v>
      </c>
      <c r="BZ11" s="68" t="e">
        <f t="shared" si="5"/>
        <v>#DIV/0!</v>
      </c>
      <c r="CA11" s="68" t="e">
        <f t="shared" si="5"/>
        <v>#DIV/0!</v>
      </c>
      <c r="CB11" s="68" t="e">
        <f t="shared" si="5"/>
        <v>#DIV/0!</v>
      </c>
      <c r="CC11" s="68" t="e">
        <f t="shared" si="5"/>
        <v>#DIV/0!</v>
      </c>
      <c r="CD11" s="68" t="e">
        <f t="shared" si="5"/>
        <v>#DIV/0!</v>
      </c>
      <c r="CE11" s="68" t="e">
        <f t="shared" si="5"/>
        <v>#DIV/0!</v>
      </c>
      <c r="CF11" s="68" t="e">
        <f t="shared" si="5"/>
        <v>#DIV/0!</v>
      </c>
      <c r="CG11" s="68" t="e">
        <f t="shared" si="5"/>
        <v>#DIV/0!</v>
      </c>
      <c r="CH11" s="68" t="e">
        <f t="shared" si="5"/>
        <v>#DIV/0!</v>
      </c>
      <c r="CI11" s="68" t="e">
        <f t="shared" si="5"/>
        <v>#DIV/0!</v>
      </c>
      <c r="CJ11" s="68" t="e">
        <f t="shared" si="5"/>
        <v>#DIV/0!</v>
      </c>
      <c r="CK11" s="68" t="e">
        <f t="shared" si="5"/>
        <v>#DIV/0!</v>
      </c>
      <c r="CL11" s="68" t="e">
        <f t="shared" si="5"/>
        <v>#DIV/0!</v>
      </c>
      <c r="CM11" s="68" t="e">
        <f t="shared" si="5"/>
        <v>#DIV/0!</v>
      </c>
      <c r="CN11" s="68" t="e">
        <f t="shared" si="5"/>
        <v>#DIV/0!</v>
      </c>
      <c r="CO11" s="68" t="e">
        <f t="shared" si="5"/>
        <v>#DIV/0!</v>
      </c>
      <c r="CP11" s="68" t="e">
        <f t="shared" si="5"/>
        <v>#DIV/0!</v>
      </c>
      <c r="CQ11" s="68" t="e">
        <f t="shared" si="5"/>
        <v>#DIV/0!</v>
      </c>
      <c r="CR11" s="68" t="e">
        <f t="shared" si="5"/>
        <v>#DIV/0!</v>
      </c>
      <c r="CS11" s="68" t="e">
        <f t="shared" si="5"/>
        <v>#DIV/0!</v>
      </c>
      <c r="CT11" s="68" t="e">
        <f t="shared" si="5"/>
        <v>#DIV/0!</v>
      </c>
      <c r="CU11" s="68" t="e">
        <f t="shared" si="5"/>
        <v>#DIV/0!</v>
      </c>
      <c r="CV11" s="68" t="e">
        <f t="shared" si="5"/>
        <v>#DIV/0!</v>
      </c>
      <c r="CW11" s="68" t="e">
        <f t="shared" si="5"/>
        <v>#DIV/0!</v>
      </c>
      <c r="CX11" s="69" t="e">
        <f t="shared" si="5"/>
        <v>#DIV/0!</v>
      </c>
    </row>
  </sheetData>
  <sheetProtection algorithmName="SHA-512" hashValue="meOpIjCnEdT8VNXu0cqUdmKUE0E6vybiQE+lQPUBV0HPGWBntjroApepzVsSt1ADZOb4n2I5jNubzCTwWZcfSg==" saltValue="chgj0mHBsPkaVLxIjvXI7A==" spinCount="100000" sheet="1" objects="1" scenarios="1"/>
  <conditionalFormatting sqref="C2:E2">
    <cfRule type="duplicateValues" dxfId="3" priority="9"/>
  </conditionalFormatting>
  <conditionalFormatting sqref="F2">
    <cfRule type="duplicateValues" dxfId="2" priority="8"/>
  </conditionalFormatting>
  <printOptions gridLine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X11"/>
  <sheetViews>
    <sheetView workbookViewId="0">
      <selection activeCell="A2" sqref="A2"/>
    </sheetView>
  </sheetViews>
  <sheetFormatPr defaultRowHeight="15" x14ac:dyDescent="0.25"/>
  <cols>
    <col min="1" max="1" width="44.140625" style="61" bestFit="1" customWidth="1"/>
    <col min="2" max="2" width="15.7109375" style="61" customWidth="1"/>
    <col min="3" max="41" width="15.7109375" style="80" customWidth="1"/>
    <col min="42" max="208" width="15.7109375" style="61" customWidth="1"/>
    <col min="209" max="16384" width="9.140625" style="61"/>
  </cols>
  <sheetData>
    <row r="1" spans="1:102" s="54" customFormat="1" x14ac:dyDescent="0.25">
      <c r="B1" s="55"/>
      <c r="C1" s="56">
        <f>'Location Allocation'!A3</f>
        <v>0</v>
      </c>
      <c r="D1" s="57">
        <f>'Location Allocation'!A4</f>
        <v>0</v>
      </c>
      <c r="E1" s="57">
        <f>'Location Allocation'!A5</f>
        <v>0</v>
      </c>
      <c r="F1" s="57">
        <f>'Location Allocation'!A6</f>
        <v>0</v>
      </c>
      <c r="G1" s="57">
        <f>'Location Allocation'!A7</f>
        <v>0</v>
      </c>
      <c r="H1" s="57">
        <f>'Location Allocation'!A8</f>
        <v>0</v>
      </c>
      <c r="I1" s="57">
        <f>'Location Allocation'!A9</f>
        <v>0</v>
      </c>
      <c r="J1" s="57">
        <f>'Location Allocation'!A10</f>
        <v>0</v>
      </c>
      <c r="K1" s="57">
        <f>'Location Allocation'!A11</f>
        <v>0</v>
      </c>
      <c r="L1" s="57">
        <f>'Location Allocation'!A12</f>
        <v>0</v>
      </c>
      <c r="M1" s="57">
        <f>'Location Allocation'!A13</f>
        <v>0</v>
      </c>
      <c r="N1" s="57">
        <f>'Location Allocation'!A14</f>
        <v>0</v>
      </c>
      <c r="O1" s="57">
        <f>'Location Allocation'!A15</f>
        <v>0</v>
      </c>
      <c r="P1" s="57">
        <f>'Location Allocation'!A16</f>
        <v>0</v>
      </c>
      <c r="Q1" s="57">
        <f>'Location Allocation'!A17</f>
        <v>0</v>
      </c>
      <c r="R1" s="57">
        <f>'Location Allocation'!A18</f>
        <v>0</v>
      </c>
      <c r="S1" s="57">
        <f>'Location Allocation'!A19</f>
        <v>0</v>
      </c>
      <c r="T1" s="57">
        <f>'Location Allocation'!A20</f>
        <v>0</v>
      </c>
      <c r="U1" s="57">
        <f>'Location Allocation'!A21</f>
        <v>0</v>
      </c>
      <c r="V1" s="57">
        <f>'Location Allocation'!A22</f>
        <v>0</v>
      </c>
      <c r="W1" s="57">
        <f>'Location Allocation'!A23</f>
        <v>0</v>
      </c>
      <c r="X1" s="57">
        <f>'Location Allocation'!A24</f>
        <v>0</v>
      </c>
      <c r="Y1" s="57">
        <f>'Location Allocation'!A25</f>
        <v>0</v>
      </c>
      <c r="Z1" s="57">
        <f>'Location Allocation'!A26</f>
        <v>0</v>
      </c>
      <c r="AA1" s="57">
        <f>'Location Allocation'!A27</f>
        <v>0</v>
      </c>
      <c r="AB1" s="57">
        <f>'Location Allocation'!A28</f>
        <v>0</v>
      </c>
      <c r="AC1" s="57">
        <f>'Location Allocation'!A29</f>
        <v>0</v>
      </c>
      <c r="AD1" s="57">
        <f>'Location Allocation'!A30</f>
        <v>0</v>
      </c>
      <c r="AE1" s="57">
        <f>'Location Allocation'!A31</f>
        <v>0</v>
      </c>
      <c r="AF1" s="57">
        <f>'Location Allocation'!A32</f>
        <v>0</v>
      </c>
      <c r="AG1" s="57">
        <f>'Location Allocation'!A33</f>
        <v>0</v>
      </c>
      <c r="AH1" s="57">
        <f>'Location Allocation'!A34</f>
        <v>0</v>
      </c>
      <c r="AI1" s="57">
        <f>'Location Allocation'!A35</f>
        <v>0</v>
      </c>
      <c r="AJ1" s="57">
        <f>'Location Allocation'!A36</f>
        <v>0</v>
      </c>
      <c r="AK1" s="57">
        <f>'Location Allocation'!A37</f>
        <v>0</v>
      </c>
      <c r="AL1" s="57">
        <f>'Location Allocation'!A38</f>
        <v>0</v>
      </c>
      <c r="AM1" s="57">
        <f>'Location Allocation'!A39</f>
        <v>0</v>
      </c>
      <c r="AN1" s="57">
        <f>'Location Allocation'!A40</f>
        <v>0</v>
      </c>
      <c r="AO1" s="57">
        <f>'Location Allocation'!A41</f>
        <v>0</v>
      </c>
      <c r="AP1" s="57">
        <f>'Location Allocation'!A42</f>
        <v>0</v>
      </c>
      <c r="AQ1" s="57">
        <f>'Location Allocation'!A43</f>
        <v>0</v>
      </c>
      <c r="AR1" s="57">
        <f>'Location Allocation'!A44</f>
        <v>0</v>
      </c>
      <c r="AS1" s="57">
        <f>'Location Allocation'!A45</f>
        <v>0</v>
      </c>
      <c r="AT1" s="57">
        <f>'Location Allocation'!A46</f>
        <v>0</v>
      </c>
      <c r="AU1" s="57">
        <f>'Location Allocation'!A47</f>
        <v>0</v>
      </c>
      <c r="AV1" s="57">
        <f>'Location Allocation'!A48</f>
        <v>0</v>
      </c>
      <c r="AW1" s="57">
        <f>'Location Allocation'!A49</f>
        <v>0</v>
      </c>
      <c r="AX1" s="57">
        <f>'Location Allocation'!A50</f>
        <v>0</v>
      </c>
      <c r="AY1" s="57">
        <f>'Location Allocation'!A51</f>
        <v>0</v>
      </c>
      <c r="AZ1" s="57">
        <f>'Location Allocation'!A52</f>
        <v>0</v>
      </c>
      <c r="BA1" s="57">
        <f>'Location Allocation'!A53</f>
        <v>0</v>
      </c>
      <c r="BB1" s="57">
        <f>'Location Allocation'!A54</f>
        <v>0</v>
      </c>
      <c r="BC1" s="57">
        <f>'Location Allocation'!A55</f>
        <v>0</v>
      </c>
      <c r="BD1" s="57">
        <f>'Location Allocation'!A56</f>
        <v>0</v>
      </c>
      <c r="BE1" s="57">
        <f>'Location Allocation'!A57</f>
        <v>0</v>
      </c>
      <c r="BF1" s="57">
        <f>'Location Allocation'!A58</f>
        <v>0</v>
      </c>
      <c r="BG1" s="57">
        <f>'Location Allocation'!A59</f>
        <v>0</v>
      </c>
      <c r="BH1" s="57">
        <f>'Location Allocation'!A60</f>
        <v>0</v>
      </c>
      <c r="BI1" s="57">
        <f>'Location Allocation'!A61</f>
        <v>0</v>
      </c>
      <c r="BJ1" s="57">
        <f>'Location Allocation'!A62</f>
        <v>0</v>
      </c>
      <c r="BK1" s="57">
        <f>'Location Allocation'!A63</f>
        <v>0</v>
      </c>
      <c r="BL1" s="57">
        <f>'Location Allocation'!A64</f>
        <v>0</v>
      </c>
      <c r="BM1" s="57">
        <f>'Location Allocation'!A65</f>
        <v>0</v>
      </c>
      <c r="BN1" s="57">
        <f>'Location Allocation'!A66</f>
        <v>0</v>
      </c>
      <c r="BO1" s="57">
        <f>'Location Allocation'!A67</f>
        <v>0</v>
      </c>
      <c r="BP1" s="57">
        <f>'Location Allocation'!A68</f>
        <v>0</v>
      </c>
      <c r="BQ1" s="57">
        <f>'Location Allocation'!A69</f>
        <v>0</v>
      </c>
      <c r="BR1" s="57">
        <f>'Location Allocation'!A70</f>
        <v>0</v>
      </c>
      <c r="BS1" s="57">
        <f>'Location Allocation'!A71</f>
        <v>0</v>
      </c>
      <c r="BT1" s="57">
        <f>'Location Allocation'!A72</f>
        <v>0</v>
      </c>
      <c r="BU1" s="57">
        <f>'Location Allocation'!A73</f>
        <v>0</v>
      </c>
      <c r="BV1" s="57">
        <f>'Location Allocation'!A74</f>
        <v>0</v>
      </c>
      <c r="BW1" s="57">
        <f>'Location Allocation'!A75</f>
        <v>0</v>
      </c>
      <c r="BX1" s="57">
        <f>'Location Allocation'!A76</f>
        <v>0</v>
      </c>
      <c r="BY1" s="57">
        <f>'Location Allocation'!A77</f>
        <v>0</v>
      </c>
      <c r="BZ1" s="57">
        <f>'Location Allocation'!A78</f>
        <v>0</v>
      </c>
      <c r="CA1" s="57">
        <f>'Location Allocation'!A79</f>
        <v>0</v>
      </c>
      <c r="CB1" s="57">
        <f>'Location Allocation'!A80</f>
        <v>0</v>
      </c>
      <c r="CC1" s="57">
        <f>'Location Allocation'!A81</f>
        <v>0</v>
      </c>
      <c r="CD1" s="57">
        <f>'Location Allocation'!A82</f>
        <v>0</v>
      </c>
      <c r="CE1" s="57">
        <f>'Location Allocation'!A83</f>
        <v>0</v>
      </c>
      <c r="CF1" s="57">
        <f>'Location Allocation'!A84</f>
        <v>0</v>
      </c>
      <c r="CG1" s="57">
        <f>'Location Allocation'!A85</f>
        <v>0</v>
      </c>
      <c r="CH1" s="57">
        <f>'Location Allocation'!A86</f>
        <v>0</v>
      </c>
      <c r="CI1" s="57">
        <f>'Location Allocation'!A87</f>
        <v>0</v>
      </c>
      <c r="CJ1" s="57">
        <f>'Location Allocation'!A88</f>
        <v>0</v>
      </c>
      <c r="CK1" s="57">
        <f>'Location Allocation'!A89</f>
        <v>0</v>
      </c>
      <c r="CL1" s="57">
        <f>'Location Allocation'!A90</f>
        <v>0</v>
      </c>
      <c r="CM1" s="57">
        <f>'Location Allocation'!A91</f>
        <v>0</v>
      </c>
      <c r="CN1" s="57">
        <f>'Location Allocation'!A92</f>
        <v>0</v>
      </c>
      <c r="CO1" s="57">
        <f>'Location Allocation'!A93</f>
        <v>0</v>
      </c>
      <c r="CP1" s="57">
        <f>'Location Allocation'!A94</f>
        <v>0</v>
      </c>
      <c r="CQ1" s="57">
        <f>'Location Allocation'!A95</f>
        <v>0</v>
      </c>
      <c r="CR1" s="57">
        <f>'Location Allocation'!A96</f>
        <v>0</v>
      </c>
      <c r="CS1" s="57">
        <f>'Location Allocation'!A97</f>
        <v>0</v>
      </c>
      <c r="CT1" s="57">
        <f>'Location Allocation'!A98</f>
        <v>0</v>
      </c>
      <c r="CU1" s="57">
        <f>'Location Allocation'!A99</f>
        <v>0</v>
      </c>
      <c r="CV1" s="57">
        <f>'Location Allocation'!A100</f>
        <v>0</v>
      </c>
      <c r="CW1" s="57">
        <f>'Location Allocation'!A101</f>
        <v>0</v>
      </c>
      <c r="CX1" s="58">
        <f>'Location Allocation'!A102</f>
        <v>0</v>
      </c>
    </row>
    <row r="2" spans="1:102" s="59" customFormat="1" ht="60" customHeight="1" x14ac:dyDescent="0.25">
      <c r="B2" s="60" t="s">
        <v>14</v>
      </c>
      <c r="C2" s="56">
        <f>'Location Allocation'!D3</f>
        <v>0</v>
      </c>
      <c r="D2" s="57">
        <f>'Location Allocation'!D4</f>
        <v>0</v>
      </c>
      <c r="E2" s="57">
        <f>'Location Allocation'!D5</f>
        <v>0</v>
      </c>
      <c r="F2" s="57">
        <f>'Location Allocation'!D6</f>
        <v>0</v>
      </c>
      <c r="G2" s="57">
        <f>'Location Allocation'!D7</f>
        <v>0</v>
      </c>
      <c r="H2" s="57">
        <f>'Location Allocation'!D8</f>
        <v>0</v>
      </c>
      <c r="I2" s="57">
        <f>'Location Allocation'!D9</f>
        <v>0</v>
      </c>
      <c r="J2" s="57">
        <f>'Location Allocation'!D10</f>
        <v>0</v>
      </c>
      <c r="K2" s="57">
        <f>'Location Allocation'!D11</f>
        <v>0</v>
      </c>
      <c r="L2" s="57">
        <f>'Location Allocation'!D12</f>
        <v>0</v>
      </c>
      <c r="M2" s="57">
        <f>'Location Allocation'!D13</f>
        <v>0</v>
      </c>
      <c r="N2" s="57">
        <f>'Location Allocation'!D14</f>
        <v>0</v>
      </c>
      <c r="O2" s="57">
        <f>'Location Allocation'!D15</f>
        <v>0</v>
      </c>
      <c r="P2" s="57">
        <f>'Location Allocation'!D16</f>
        <v>0</v>
      </c>
      <c r="Q2" s="57">
        <f>'Location Allocation'!D17</f>
        <v>0</v>
      </c>
      <c r="R2" s="57">
        <f>'Location Allocation'!D18</f>
        <v>0</v>
      </c>
      <c r="S2" s="57">
        <f>'Location Allocation'!D19</f>
        <v>0</v>
      </c>
      <c r="T2" s="57">
        <f>'Location Allocation'!D20</f>
        <v>0</v>
      </c>
      <c r="U2" s="57">
        <f>'Location Allocation'!D21</f>
        <v>0</v>
      </c>
      <c r="V2" s="57">
        <f>'Location Allocation'!D22</f>
        <v>0</v>
      </c>
      <c r="W2" s="57">
        <f>'Location Allocation'!D23</f>
        <v>0</v>
      </c>
      <c r="X2" s="57">
        <f>'Location Allocation'!D24</f>
        <v>0</v>
      </c>
      <c r="Y2" s="57">
        <f>'Location Allocation'!D25</f>
        <v>0</v>
      </c>
      <c r="Z2" s="57">
        <f>'Location Allocation'!D26</f>
        <v>0</v>
      </c>
      <c r="AA2" s="57">
        <f>'Location Allocation'!D27</f>
        <v>0</v>
      </c>
      <c r="AB2" s="57">
        <f>'Location Allocation'!D28</f>
        <v>0</v>
      </c>
      <c r="AC2" s="57">
        <f>'Location Allocation'!D29</f>
        <v>0</v>
      </c>
      <c r="AD2" s="57">
        <f>'Location Allocation'!D30</f>
        <v>0</v>
      </c>
      <c r="AE2" s="57">
        <f>'Location Allocation'!D31</f>
        <v>0</v>
      </c>
      <c r="AF2" s="57">
        <f>'Location Allocation'!D32</f>
        <v>0</v>
      </c>
      <c r="AG2" s="57">
        <f>'Location Allocation'!D33</f>
        <v>0</v>
      </c>
      <c r="AH2" s="57">
        <f>'Location Allocation'!D34</f>
        <v>0</v>
      </c>
      <c r="AI2" s="57">
        <f>'Location Allocation'!D35</f>
        <v>0</v>
      </c>
      <c r="AJ2" s="57">
        <f>'Location Allocation'!D36</f>
        <v>0</v>
      </c>
      <c r="AK2" s="57">
        <f>'Location Allocation'!D37</f>
        <v>0</v>
      </c>
      <c r="AL2" s="57">
        <f>'Location Allocation'!D38</f>
        <v>0</v>
      </c>
      <c r="AM2" s="57">
        <f>'Location Allocation'!D39</f>
        <v>0</v>
      </c>
      <c r="AN2" s="57">
        <f>'Location Allocation'!D40</f>
        <v>0</v>
      </c>
      <c r="AO2" s="57">
        <f>'Location Allocation'!D41</f>
        <v>0</v>
      </c>
      <c r="AP2" s="57">
        <f>'Location Allocation'!D42</f>
        <v>0</v>
      </c>
      <c r="AQ2" s="57">
        <f>'Location Allocation'!D43</f>
        <v>0</v>
      </c>
      <c r="AR2" s="57">
        <f>'Location Allocation'!D44</f>
        <v>0</v>
      </c>
      <c r="AS2" s="57">
        <f>'Location Allocation'!D45</f>
        <v>0</v>
      </c>
      <c r="AT2" s="57">
        <f>'Location Allocation'!D46</f>
        <v>0</v>
      </c>
      <c r="AU2" s="57">
        <f>'Location Allocation'!D47</f>
        <v>0</v>
      </c>
      <c r="AV2" s="57">
        <f>'Location Allocation'!D48</f>
        <v>0</v>
      </c>
      <c r="AW2" s="57">
        <f>'Location Allocation'!D49</f>
        <v>0</v>
      </c>
      <c r="AX2" s="57">
        <f>'Location Allocation'!D50</f>
        <v>0</v>
      </c>
      <c r="AY2" s="57">
        <f>'Location Allocation'!D51</f>
        <v>0</v>
      </c>
      <c r="AZ2" s="57">
        <f>'Location Allocation'!D52</f>
        <v>0</v>
      </c>
      <c r="BA2" s="57">
        <f>'Location Allocation'!D53</f>
        <v>0</v>
      </c>
      <c r="BB2" s="57">
        <f>'Location Allocation'!D54</f>
        <v>0</v>
      </c>
      <c r="BC2" s="57">
        <f>'Location Allocation'!D55</f>
        <v>0</v>
      </c>
      <c r="BD2" s="57">
        <f>'Location Allocation'!D56</f>
        <v>0</v>
      </c>
      <c r="BE2" s="57">
        <f>'Location Allocation'!D57</f>
        <v>0</v>
      </c>
      <c r="BF2" s="57">
        <f>'Location Allocation'!D58</f>
        <v>0</v>
      </c>
      <c r="BG2" s="57">
        <f>'Location Allocation'!D59</f>
        <v>0</v>
      </c>
      <c r="BH2" s="57">
        <f>'Location Allocation'!D60</f>
        <v>0</v>
      </c>
      <c r="BI2" s="57">
        <f>'Location Allocation'!D61</f>
        <v>0</v>
      </c>
      <c r="BJ2" s="57">
        <f>'Location Allocation'!D62</f>
        <v>0</v>
      </c>
      <c r="BK2" s="57">
        <f>'Location Allocation'!D63</f>
        <v>0</v>
      </c>
      <c r="BL2" s="57">
        <f>'Location Allocation'!D64</f>
        <v>0</v>
      </c>
      <c r="BM2" s="57">
        <f>'Location Allocation'!D65</f>
        <v>0</v>
      </c>
      <c r="BN2" s="57">
        <f>'Location Allocation'!D66</f>
        <v>0</v>
      </c>
      <c r="BO2" s="57">
        <f>'Location Allocation'!D67</f>
        <v>0</v>
      </c>
      <c r="BP2" s="57">
        <f>'Location Allocation'!D68</f>
        <v>0</v>
      </c>
      <c r="BQ2" s="57">
        <f>'Location Allocation'!D69</f>
        <v>0</v>
      </c>
      <c r="BR2" s="57">
        <f>'Location Allocation'!D70</f>
        <v>0</v>
      </c>
      <c r="BS2" s="57">
        <f>'Location Allocation'!D71</f>
        <v>0</v>
      </c>
      <c r="BT2" s="57">
        <f>'Location Allocation'!D72</f>
        <v>0</v>
      </c>
      <c r="BU2" s="57">
        <f>'Location Allocation'!D73</f>
        <v>0</v>
      </c>
      <c r="BV2" s="57">
        <f>'Location Allocation'!D74</f>
        <v>0</v>
      </c>
      <c r="BW2" s="57">
        <f>'Location Allocation'!D75</f>
        <v>0</v>
      </c>
      <c r="BX2" s="57">
        <f>'Location Allocation'!D76</f>
        <v>0</v>
      </c>
      <c r="BY2" s="57">
        <f>'Location Allocation'!D77</f>
        <v>0</v>
      </c>
      <c r="BZ2" s="57">
        <f>'Location Allocation'!D78</f>
        <v>0</v>
      </c>
      <c r="CA2" s="57">
        <f>'Location Allocation'!D79</f>
        <v>0</v>
      </c>
      <c r="CB2" s="57">
        <f>'Location Allocation'!D80</f>
        <v>0</v>
      </c>
      <c r="CC2" s="57">
        <f>'Location Allocation'!D81</f>
        <v>0</v>
      </c>
      <c r="CD2" s="57">
        <f>'Location Allocation'!D82</f>
        <v>0</v>
      </c>
      <c r="CE2" s="57">
        <f>'Location Allocation'!D83</f>
        <v>0</v>
      </c>
      <c r="CF2" s="57">
        <f>'Location Allocation'!D84</f>
        <v>0</v>
      </c>
      <c r="CG2" s="57">
        <f>'Location Allocation'!D85</f>
        <v>0</v>
      </c>
      <c r="CH2" s="57">
        <f>'Location Allocation'!D86</f>
        <v>0</v>
      </c>
      <c r="CI2" s="57">
        <f>'Location Allocation'!D87</f>
        <v>0</v>
      </c>
      <c r="CJ2" s="57">
        <f>'Location Allocation'!D88</f>
        <v>0</v>
      </c>
      <c r="CK2" s="57">
        <f>'Location Allocation'!D89</f>
        <v>0</v>
      </c>
      <c r="CL2" s="57">
        <f>'Location Allocation'!D90</f>
        <v>0</v>
      </c>
      <c r="CM2" s="57">
        <f>'Location Allocation'!D91</f>
        <v>0</v>
      </c>
      <c r="CN2" s="57">
        <f>'Location Allocation'!D92</f>
        <v>0</v>
      </c>
      <c r="CO2" s="57">
        <f>'Location Allocation'!D93</f>
        <v>0</v>
      </c>
      <c r="CP2" s="57">
        <f>'Location Allocation'!D94</f>
        <v>0</v>
      </c>
      <c r="CQ2" s="57">
        <f>'Location Allocation'!D95</f>
        <v>0</v>
      </c>
      <c r="CR2" s="57">
        <f>'Location Allocation'!D96</f>
        <v>0</v>
      </c>
      <c r="CS2" s="57">
        <f>'Location Allocation'!D97</f>
        <v>0</v>
      </c>
      <c r="CT2" s="57">
        <f>'Location Allocation'!D98</f>
        <v>0</v>
      </c>
      <c r="CU2" s="57">
        <f>'Location Allocation'!D99</f>
        <v>0</v>
      </c>
      <c r="CV2" s="57">
        <f>'Location Allocation'!D100</f>
        <v>0</v>
      </c>
      <c r="CW2" s="57">
        <f>'Location Allocation'!D101</f>
        <v>0</v>
      </c>
      <c r="CX2" s="58">
        <f>'Location Allocation'!D102</f>
        <v>0</v>
      </c>
    </row>
    <row r="3" spans="1:102" hidden="1" x14ac:dyDescent="0.25">
      <c r="A3" s="61" t="s">
        <v>6</v>
      </c>
      <c r="B3" s="62" t="e">
        <f>'Location Allocation'!Q2</f>
        <v>#DIV/0!</v>
      </c>
      <c r="C3" s="63" t="e">
        <f>'Location Allocation'!Q3</f>
        <v>#DIV/0!</v>
      </c>
      <c r="D3" s="64" t="e">
        <f>'Location Allocation'!Q4</f>
        <v>#DIV/0!</v>
      </c>
      <c r="E3" s="64" t="e">
        <f>'Location Allocation'!Q5</f>
        <v>#DIV/0!</v>
      </c>
      <c r="F3" s="64" t="e">
        <f>'Location Allocation'!Q6</f>
        <v>#DIV/0!</v>
      </c>
      <c r="G3" s="64" t="e">
        <f>'Location Allocation'!Q7</f>
        <v>#DIV/0!</v>
      </c>
      <c r="H3" s="64" t="e">
        <f>'Location Allocation'!Q8</f>
        <v>#DIV/0!</v>
      </c>
      <c r="I3" s="64" t="e">
        <f>'Location Allocation'!Q9</f>
        <v>#DIV/0!</v>
      </c>
      <c r="J3" s="64" t="e">
        <f>'Location Allocation'!Q10</f>
        <v>#DIV/0!</v>
      </c>
      <c r="K3" s="64" t="e">
        <f>'Location Allocation'!Q11</f>
        <v>#DIV/0!</v>
      </c>
      <c r="L3" s="64" t="e">
        <f>'Location Allocation'!Q12</f>
        <v>#DIV/0!</v>
      </c>
      <c r="M3" s="64" t="e">
        <f>'Location Allocation'!Q13</f>
        <v>#DIV/0!</v>
      </c>
      <c r="N3" s="64" t="e">
        <f>'Location Allocation'!Q14</f>
        <v>#DIV/0!</v>
      </c>
      <c r="O3" s="64" t="e">
        <f>'Location Allocation'!Q15</f>
        <v>#DIV/0!</v>
      </c>
      <c r="P3" s="64" t="e">
        <f>'Location Allocation'!Q16</f>
        <v>#DIV/0!</v>
      </c>
      <c r="Q3" s="64" t="e">
        <f>'Location Allocation'!Q17</f>
        <v>#DIV/0!</v>
      </c>
      <c r="R3" s="64" t="e">
        <f>'Location Allocation'!Q18</f>
        <v>#DIV/0!</v>
      </c>
      <c r="S3" s="64" t="e">
        <f>'Location Allocation'!Q19</f>
        <v>#DIV/0!</v>
      </c>
      <c r="T3" s="64" t="e">
        <f>'Location Allocation'!Q20</f>
        <v>#DIV/0!</v>
      </c>
      <c r="U3" s="64" t="e">
        <f>'Location Allocation'!Q21</f>
        <v>#DIV/0!</v>
      </c>
      <c r="V3" s="64" t="e">
        <f>'Location Allocation'!Q22</f>
        <v>#DIV/0!</v>
      </c>
      <c r="W3" s="64" t="e">
        <f>'Location Allocation'!Q23</f>
        <v>#DIV/0!</v>
      </c>
      <c r="X3" s="64" t="e">
        <f>'Location Allocation'!Q24</f>
        <v>#DIV/0!</v>
      </c>
      <c r="Y3" s="64" t="e">
        <f>'Location Allocation'!Q25</f>
        <v>#DIV/0!</v>
      </c>
      <c r="Z3" s="64" t="e">
        <f>'Location Allocation'!Q26</f>
        <v>#DIV/0!</v>
      </c>
      <c r="AA3" s="64" t="e">
        <f>'Location Allocation'!Q27</f>
        <v>#DIV/0!</v>
      </c>
      <c r="AB3" s="64" t="e">
        <f>'Location Allocation'!Q28</f>
        <v>#DIV/0!</v>
      </c>
      <c r="AC3" s="64" t="e">
        <f>'Location Allocation'!Q29</f>
        <v>#DIV/0!</v>
      </c>
      <c r="AD3" s="64" t="e">
        <f>'Location Allocation'!Q30</f>
        <v>#DIV/0!</v>
      </c>
      <c r="AE3" s="64" t="e">
        <f>'Location Allocation'!Q31</f>
        <v>#DIV/0!</v>
      </c>
      <c r="AF3" s="64" t="e">
        <f>'Location Allocation'!Q32</f>
        <v>#DIV/0!</v>
      </c>
      <c r="AG3" s="64" t="e">
        <f>'Location Allocation'!Q33</f>
        <v>#DIV/0!</v>
      </c>
      <c r="AH3" s="64" t="e">
        <f>'Location Allocation'!Q34</f>
        <v>#DIV/0!</v>
      </c>
      <c r="AI3" s="64" t="e">
        <f>'Location Allocation'!Q35</f>
        <v>#DIV/0!</v>
      </c>
      <c r="AJ3" s="64" t="e">
        <f>'Location Allocation'!Q36</f>
        <v>#DIV/0!</v>
      </c>
      <c r="AK3" s="64" t="e">
        <f>'Location Allocation'!Q37</f>
        <v>#DIV/0!</v>
      </c>
      <c r="AL3" s="64" t="e">
        <f>'Location Allocation'!Q38</f>
        <v>#DIV/0!</v>
      </c>
      <c r="AM3" s="64" t="e">
        <f>'Location Allocation'!Q39</f>
        <v>#DIV/0!</v>
      </c>
      <c r="AN3" s="64" t="e">
        <f>'Location Allocation'!Q40</f>
        <v>#DIV/0!</v>
      </c>
      <c r="AO3" s="64" t="e">
        <f>'Location Allocation'!Q41</f>
        <v>#DIV/0!</v>
      </c>
      <c r="AP3" s="64" t="e">
        <f>'Location Allocation'!Q42</f>
        <v>#DIV/0!</v>
      </c>
      <c r="AQ3" s="64" t="e">
        <f>'Location Allocation'!Q43</f>
        <v>#DIV/0!</v>
      </c>
      <c r="AR3" s="64" t="e">
        <f>'Location Allocation'!Q44</f>
        <v>#DIV/0!</v>
      </c>
      <c r="AS3" s="64" t="e">
        <f>'Location Allocation'!Q45</f>
        <v>#DIV/0!</v>
      </c>
      <c r="AT3" s="64" t="e">
        <f>'Location Allocation'!Q46</f>
        <v>#DIV/0!</v>
      </c>
      <c r="AU3" s="64" t="e">
        <f>'Location Allocation'!Q47</f>
        <v>#DIV/0!</v>
      </c>
      <c r="AV3" s="64" t="e">
        <f>'Location Allocation'!Q48</f>
        <v>#DIV/0!</v>
      </c>
      <c r="AW3" s="64" t="e">
        <f>'Location Allocation'!Q49</f>
        <v>#DIV/0!</v>
      </c>
      <c r="AX3" s="64" t="e">
        <f>'Location Allocation'!Q50</f>
        <v>#DIV/0!</v>
      </c>
      <c r="AY3" s="64" t="e">
        <f>'Location Allocation'!Q51</f>
        <v>#DIV/0!</v>
      </c>
      <c r="AZ3" s="64" t="e">
        <f>'Location Allocation'!Q52</f>
        <v>#DIV/0!</v>
      </c>
      <c r="BA3" s="64" t="e">
        <f>'Location Allocation'!Q53</f>
        <v>#DIV/0!</v>
      </c>
      <c r="BB3" s="64" t="e">
        <f>'Location Allocation'!Q54</f>
        <v>#DIV/0!</v>
      </c>
      <c r="BC3" s="64" t="e">
        <f>'Location Allocation'!Q55</f>
        <v>#DIV/0!</v>
      </c>
      <c r="BD3" s="64" t="e">
        <f>'Location Allocation'!Q56</f>
        <v>#DIV/0!</v>
      </c>
      <c r="BE3" s="64" t="e">
        <f>'Location Allocation'!Q57</f>
        <v>#DIV/0!</v>
      </c>
      <c r="BF3" s="64" t="e">
        <f>'Location Allocation'!Q58</f>
        <v>#DIV/0!</v>
      </c>
      <c r="BG3" s="64" t="e">
        <f>'Location Allocation'!Q59</f>
        <v>#DIV/0!</v>
      </c>
      <c r="BH3" s="64" t="e">
        <f>'Location Allocation'!Q60</f>
        <v>#DIV/0!</v>
      </c>
      <c r="BI3" s="64" t="e">
        <f>'Location Allocation'!Q61</f>
        <v>#DIV/0!</v>
      </c>
      <c r="BJ3" s="64" t="e">
        <f>'Location Allocation'!Q62</f>
        <v>#DIV/0!</v>
      </c>
      <c r="BK3" s="64" t="e">
        <f>'Location Allocation'!Q63</f>
        <v>#DIV/0!</v>
      </c>
      <c r="BL3" s="64" t="e">
        <f>'Location Allocation'!Q64</f>
        <v>#DIV/0!</v>
      </c>
      <c r="BM3" s="64" t="e">
        <f>'Location Allocation'!Q65</f>
        <v>#DIV/0!</v>
      </c>
      <c r="BN3" s="64" t="e">
        <f>'Location Allocation'!Q66</f>
        <v>#DIV/0!</v>
      </c>
      <c r="BO3" s="64" t="e">
        <f>'Location Allocation'!Q67</f>
        <v>#DIV/0!</v>
      </c>
      <c r="BP3" s="64" t="e">
        <f>'Location Allocation'!Q68</f>
        <v>#DIV/0!</v>
      </c>
      <c r="BQ3" s="64" t="e">
        <f>'Location Allocation'!Q69</f>
        <v>#DIV/0!</v>
      </c>
      <c r="BR3" s="64" t="e">
        <f>'Location Allocation'!Q70</f>
        <v>#DIV/0!</v>
      </c>
      <c r="BS3" s="64" t="e">
        <f>'Location Allocation'!Q71</f>
        <v>#DIV/0!</v>
      </c>
      <c r="BT3" s="64" t="e">
        <f>'Location Allocation'!Q72</f>
        <v>#DIV/0!</v>
      </c>
      <c r="BU3" s="64" t="e">
        <f>'Location Allocation'!Q73</f>
        <v>#DIV/0!</v>
      </c>
      <c r="BV3" s="64" t="e">
        <f>'Location Allocation'!Q74</f>
        <v>#DIV/0!</v>
      </c>
      <c r="BW3" s="64" t="e">
        <f>'Location Allocation'!Q75</f>
        <v>#DIV/0!</v>
      </c>
      <c r="BX3" s="64" t="e">
        <f>'Location Allocation'!Q76</f>
        <v>#DIV/0!</v>
      </c>
      <c r="BY3" s="64" t="e">
        <f>'Location Allocation'!Q77</f>
        <v>#DIV/0!</v>
      </c>
      <c r="BZ3" s="64" t="e">
        <f>'Location Allocation'!Q78</f>
        <v>#DIV/0!</v>
      </c>
      <c r="CA3" s="64" t="e">
        <f>'Location Allocation'!Q79</f>
        <v>#DIV/0!</v>
      </c>
      <c r="CB3" s="64" t="e">
        <f>'Location Allocation'!Q80</f>
        <v>#DIV/0!</v>
      </c>
      <c r="CC3" s="64" t="e">
        <f>'Location Allocation'!Q81</f>
        <v>#DIV/0!</v>
      </c>
      <c r="CD3" s="64" t="e">
        <f>'Location Allocation'!Q82</f>
        <v>#DIV/0!</v>
      </c>
      <c r="CE3" s="64" t="e">
        <f>'Location Allocation'!Q83</f>
        <v>#DIV/0!</v>
      </c>
      <c r="CF3" s="64" t="e">
        <f>'Location Allocation'!Q84</f>
        <v>#DIV/0!</v>
      </c>
      <c r="CG3" s="64" t="e">
        <f>'Location Allocation'!Q85</f>
        <v>#DIV/0!</v>
      </c>
      <c r="CH3" s="64" t="e">
        <f>'Location Allocation'!Q86</f>
        <v>#DIV/0!</v>
      </c>
      <c r="CI3" s="64" t="e">
        <f>'Location Allocation'!Q87</f>
        <v>#DIV/0!</v>
      </c>
      <c r="CJ3" s="64" t="e">
        <f>'Location Allocation'!Q88</f>
        <v>#DIV/0!</v>
      </c>
      <c r="CK3" s="64" t="e">
        <f>'Location Allocation'!Q89</f>
        <v>#DIV/0!</v>
      </c>
      <c r="CL3" s="64" t="e">
        <f>'Location Allocation'!Q90</f>
        <v>#DIV/0!</v>
      </c>
      <c r="CM3" s="64" t="e">
        <f>'Location Allocation'!Q91</f>
        <v>#DIV/0!</v>
      </c>
      <c r="CN3" s="64" t="e">
        <f>'Location Allocation'!Q92</f>
        <v>#DIV/0!</v>
      </c>
      <c r="CO3" s="64" t="e">
        <f>'Location Allocation'!Q93</f>
        <v>#DIV/0!</v>
      </c>
      <c r="CP3" s="64" t="e">
        <f>'Location Allocation'!Q94</f>
        <v>#DIV/0!</v>
      </c>
      <c r="CQ3" s="64" t="e">
        <f>'Location Allocation'!Q95</f>
        <v>#DIV/0!</v>
      </c>
      <c r="CR3" s="64" t="e">
        <f>'Location Allocation'!Q96</f>
        <v>#DIV/0!</v>
      </c>
      <c r="CS3" s="64" t="e">
        <f>'Location Allocation'!Q97</f>
        <v>#DIV/0!</v>
      </c>
      <c r="CT3" s="64" t="e">
        <f>'Location Allocation'!Q98</f>
        <v>#DIV/0!</v>
      </c>
      <c r="CU3" s="64" t="e">
        <f>'Location Allocation'!Q99</f>
        <v>#DIV/0!</v>
      </c>
      <c r="CV3" s="64" t="e">
        <f>'Location Allocation'!Q100</f>
        <v>#DIV/0!</v>
      </c>
      <c r="CW3" s="64" t="e">
        <f>'Location Allocation'!Q101</f>
        <v>#DIV/0!</v>
      </c>
      <c r="CX3" s="65" t="e">
        <f>'Location Allocation'!Q102</f>
        <v>#DIV/0!</v>
      </c>
    </row>
    <row r="4" spans="1:102" hidden="1" x14ac:dyDescent="0.25">
      <c r="A4" s="61" t="s">
        <v>7</v>
      </c>
      <c r="B4" s="66" t="e">
        <f>'Location Allocation'!R2</f>
        <v>#DIV/0!</v>
      </c>
      <c r="C4" s="67" t="e">
        <f>'Location Allocation'!R3</f>
        <v>#DIV/0!</v>
      </c>
      <c r="D4" s="68" t="e">
        <f>'Location Allocation'!R4</f>
        <v>#DIV/0!</v>
      </c>
      <c r="E4" s="68" t="e">
        <f>'Location Allocation'!R5</f>
        <v>#DIV/0!</v>
      </c>
      <c r="F4" s="68" t="e">
        <f>'Location Allocation'!R6</f>
        <v>#DIV/0!</v>
      </c>
      <c r="G4" s="68" t="e">
        <f>'Location Allocation'!R7</f>
        <v>#DIV/0!</v>
      </c>
      <c r="H4" s="68" t="e">
        <f>'Location Allocation'!R8</f>
        <v>#DIV/0!</v>
      </c>
      <c r="I4" s="68" t="e">
        <f>'Location Allocation'!R9</f>
        <v>#DIV/0!</v>
      </c>
      <c r="J4" s="68" t="e">
        <f>'Location Allocation'!R10</f>
        <v>#DIV/0!</v>
      </c>
      <c r="K4" s="68" t="e">
        <f>'Location Allocation'!R11</f>
        <v>#DIV/0!</v>
      </c>
      <c r="L4" s="68" t="e">
        <f>'Location Allocation'!R12</f>
        <v>#DIV/0!</v>
      </c>
      <c r="M4" s="68" t="e">
        <f>'Location Allocation'!R13</f>
        <v>#DIV/0!</v>
      </c>
      <c r="N4" s="68" t="e">
        <f>'Location Allocation'!R14</f>
        <v>#DIV/0!</v>
      </c>
      <c r="O4" s="68" t="e">
        <f>'Location Allocation'!R15</f>
        <v>#DIV/0!</v>
      </c>
      <c r="P4" s="68" t="e">
        <f>'Location Allocation'!R16</f>
        <v>#DIV/0!</v>
      </c>
      <c r="Q4" s="68" t="e">
        <f>'Location Allocation'!R17</f>
        <v>#DIV/0!</v>
      </c>
      <c r="R4" s="68" t="e">
        <f>'Location Allocation'!R18</f>
        <v>#DIV/0!</v>
      </c>
      <c r="S4" s="68" t="e">
        <f>'Location Allocation'!R19</f>
        <v>#DIV/0!</v>
      </c>
      <c r="T4" s="68" t="e">
        <f>'Location Allocation'!R20</f>
        <v>#DIV/0!</v>
      </c>
      <c r="U4" s="68" t="e">
        <f>'Location Allocation'!R21</f>
        <v>#DIV/0!</v>
      </c>
      <c r="V4" s="68" t="e">
        <f>'Location Allocation'!R22</f>
        <v>#DIV/0!</v>
      </c>
      <c r="W4" s="68" t="e">
        <f>'Location Allocation'!R23</f>
        <v>#DIV/0!</v>
      </c>
      <c r="X4" s="68" t="e">
        <f>'Location Allocation'!R24</f>
        <v>#DIV/0!</v>
      </c>
      <c r="Y4" s="68" t="e">
        <f>'Location Allocation'!R25</f>
        <v>#DIV/0!</v>
      </c>
      <c r="Z4" s="68" t="e">
        <f>'Location Allocation'!R26</f>
        <v>#DIV/0!</v>
      </c>
      <c r="AA4" s="68" t="e">
        <f>'Location Allocation'!R27</f>
        <v>#DIV/0!</v>
      </c>
      <c r="AB4" s="68" t="e">
        <f>'Location Allocation'!R28</f>
        <v>#DIV/0!</v>
      </c>
      <c r="AC4" s="68" t="e">
        <f>'Location Allocation'!R29</f>
        <v>#DIV/0!</v>
      </c>
      <c r="AD4" s="68" t="e">
        <f>'Location Allocation'!R30</f>
        <v>#DIV/0!</v>
      </c>
      <c r="AE4" s="68" t="e">
        <f>'Location Allocation'!R31</f>
        <v>#DIV/0!</v>
      </c>
      <c r="AF4" s="68" t="e">
        <f>'Location Allocation'!R32</f>
        <v>#DIV/0!</v>
      </c>
      <c r="AG4" s="68" t="e">
        <f>'Location Allocation'!R33</f>
        <v>#DIV/0!</v>
      </c>
      <c r="AH4" s="68" t="e">
        <f>'Location Allocation'!R34</f>
        <v>#DIV/0!</v>
      </c>
      <c r="AI4" s="68" t="e">
        <f>'Location Allocation'!R35</f>
        <v>#DIV/0!</v>
      </c>
      <c r="AJ4" s="68" t="e">
        <f>'Location Allocation'!R36</f>
        <v>#DIV/0!</v>
      </c>
      <c r="AK4" s="68" t="e">
        <f>'Location Allocation'!R37</f>
        <v>#DIV/0!</v>
      </c>
      <c r="AL4" s="68" t="e">
        <f>'Location Allocation'!R38</f>
        <v>#DIV/0!</v>
      </c>
      <c r="AM4" s="68" t="e">
        <f>'Location Allocation'!R39</f>
        <v>#DIV/0!</v>
      </c>
      <c r="AN4" s="68" t="e">
        <f>'Location Allocation'!R40</f>
        <v>#DIV/0!</v>
      </c>
      <c r="AO4" s="68" t="e">
        <f>'Location Allocation'!R41</f>
        <v>#DIV/0!</v>
      </c>
      <c r="AP4" s="68" t="e">
        <f>'Location Allocation'!R42</f>
        <v>#DIV/0!</v>
      </c>
      <c r="AQ4" s="68" t="e">
        <f>'Location Allocation'!R43</f>
        <v>#DIV/0!</v>
      </c>
      <c r="AR4" s="68" t="e">
        <f>'Location Allocation'!R44</f>
        <v>#DIV/0!</v>
      </c>
      <c r="AS4" s="68" t="e">
        <f>'Location Allocation'!R45</f>
        <v>#DIV/0!</v>
      </c>
      <c r="AT4" s="68" t="e">
        <f>'Location Allocation'!R46</f>
        <v>#DIV/0!</v>
      </c>
      <c r="AU4" s="68" t="e">
        <f>'Location Allocation'!R47</f>
        <v>#DIV/0!</v>
      </c>
      <c r="AV4" s="68" t="e">
        <f>'Location Allocation'!R48</f>
        <v>#DIV/0!</v>
      </c>
      <c r="AW4" s="68" t="e">
        <f>'Location Allocation'!R49</f>
        <v>#DIV/0!</v>
      </c>
      <c r="AX4" s="68" t="e">
        <f>'Location Allocation'!R50</f>
        <v>#DIV/0!</v>
      </c>
      <c r="AY4" s="68" t="e">
        <f>'Location Allocation'!R51</f>
        <v>#DIV/0!</v>
      </c>
      <c r="AZ4" s="68" t="e">
        <f>'Location Allocation'!R52</f>
        <v>#DIV/0!</v>
      </c>
      <c r="BA4" s="68" t="e">
        <f>'Location Allocation'!R53</f>
        <v>#DIV/0!</v>
      </c>
      <c r="BB4" s="68" t="e">
        <f>'Location Allocation'!R54</f>
        <v>#DIV/0!</v>
      </c>
      <c r="BC4" s="68" t="e">
        <f>'Location Allocation'!R55</f>
        <v>#DIV/0!</v>
      </c>
      <c r="BD4" s="68" t="e">
        <f>'Location Allocation'!R56</f>
        <v>#DIV/0!</v>
      </c>
      <c r="BE4" s="68" t="e">
        <f>'Location Allocation'!R57</f>
        <v>#DIV/0!</v>
      </c>
      <c r="BF4" s="68" t="e">
        <f>'Location Allocation'!R58</f>
        <v>#DIV/0!</v>
      </c>
      <c r="BG4" s="68" t="e">
        <f>'Location Allocation'!R59</f>
        <v>#DIV/0!</v>
      </c>
      <c r="BH4" s="68" t="e">
        <f>'Location Allocation'!R60</f>
        <v>#DIV/0!</v>
      </c>
      <c r="BI4" s="68" t="e">
        <f>'Location Allocation'!R61</f>
        <v>#DIV/0!</v>
      </c>
      <c r="BJ4" s="68" t="e">
        <f>'Location Allocation'!R62</f>
        <v>#DIV/0!</v>
      </c>
      <c r="BK4" s="68" t="e">
        <f>'Location Allocation'!R63</f>
        <v>#DIV/0!</v>
      </c>
      <c r="BL4" s="68" t="e">
        <f>'Location Allocation'!R64</f>
        <v>#DIV/0!</v>
      </c>
      <c r="BM4" s="68" t="e">
        <f>'Location Allocation'!R65</f>
        <v>#DIV/0!</v>
      </c>
      <c r="BN4" s="68" t="e">
        <f>'Location Allocation'!R66</f>
        <v>#DIV/0!</v>
      </c>
      <c r="BO4" s="68" t="e">
        <f>'Location Allocation'!R67</f>
        <v>#DIV/0!</v>
      </c>
      <c r="BP4" s="68" t="e">
        <f>'Location Allocation'!R68</f>
        <v>#DIV/0!</v>
      </c>
      <c r="BQ4" s="68" t="e">
        <f>'Location Allocation'!R69</f>
        <v>#DIV/0!</v>
      </c>
      <c r="BR4" s="68" t="e">
        <f>'Location Allocation'!R70</f>
        <v>#DIV/0!</v>
      </c>
      <c r="BS4" s="68" t="e">
        <f>'Location Allocation'!R71</f>
        <v>#DIV/0!</v>
      </c>
      <c r="BT4" s="68" t="e">
        <f>'Location Allocation'!R72</f>
        <v>#DIV/0!</v>
      </c>
      <c r="BU4" s="68" t="e">
        <f>'Location Allocation'!R73</f>
        <v>#DIV/0!</v>
      </c>
      <c r="BV4" s="68" t="e">
        <f>'Location Allocation'!R74</f>
        <v>#DIV/0!</v>
      </c>
      <c r="BW4" s="68" t="e">
        <f>'Location Allocation'!R75</f>
        <v>#DIV/0!</v>
      </c>
      <c r="BX4" s="68" t="e">
        <f>'Location Allocation'!R76</f>
        <v>#DIV/0!</v>
      </c>
      <c r="BY4" s="68" t="e">
        <f>'Location Allocation'!R77</f>
        <v>#DIV/0!</v>
      </c>
      <c r="BZ4" s="68" t="e">
        <f>'Location Allocation'!R78</f>
        <v>#DIV/0!</v>
      </c>
      <c r="CA4" s="68" t="e">
        <f>'Location Allocation'!R79</f>
        <v>#DIV/0!</v>
      </c>
      <c r="CB4" s="68" t="e">
        <f>'Location Allocation'!R80</f>
        <v>#DIV/0!</v>
      </c>
      <c r="CC4" s="68" t="e">
        <f>'Location Allocation'!R81</f>
        <v>#DIV/0!</v>
      </c>
      <c r="CD4" s="68" t="e">
        <f>'Location Allocation'!R82</f>
        <v>#DIV/0!</v>
      </c>
      <c r="CE4" s="68" t="e">
        <f>'Location Allocation'!R83</f>
        <v>#DIV/0!</v>
      </c>
      <c r="CF4" s="68" t="e">
        <f>'Location Allocation'!R84</f>
        <v>#DIV/0!</v>
      </c>
      <c r="CG4" s="68" t="e">
        <f>'Location Allocation'!R85</f>
        <v>#DIV/0!</v>
      </c>
      <c r="CH4" s="68" t="e">
        <f>'Location Allocation'!R86</f>
        <v>#DIV/0!</v>
      </c>
      <c r="CI4" s="68" t="e">
        <f>'Location Allocation'!R87</f>
        <v>#DIV/0!</v>
      </c>
      <c r="CJ4" s="68" t="e">
        <f>'Location Allocation'!R88</f>
        <v>#DIV/0!</v>
      </c>
      <c r="CK4" s="68" t="e">
        <f>'Location Allocation'!R89</f>
        <v>#DIV/0!</v>
      </c>
      <c r="CL4" s="68" t="e">
        <f>'Location Allocation'!R90</f>
        <v>#DIV/0!</v>
      </c>
      <c r="CM4" s="68" t="e">
        <f>'Location Allocation'!R91</f>
        <v>#DIV/0!</v>
      </c>
      <c r="CN4" s="68" t="e">
        <f>'Location Allocation'!R92</f>
        <v>#DIV/0!</v>
      </c>
      <c r="CO4" s="68" t="e">
        <f>'Location Allocation'!R93</f>
        <v>#DIV/0!</v>
      </c>
      <c r="CP4" s="68" t="e">
        <f>'Location Allocation'!R94</f>
        <v>#DIV/0!</v>
      </c>
      <c r="CQ4" s="68" t="e">
        <f>'Location Allocation'!R95</f>
        <v>#DIV/0!</v>
      </c>
      <c r="CR4" s="68" t="e">
        <f>'Location Allocation'!R96</f>
        <v>#DIV/0!</v>
      </c>
      <c r="CS4" s="68" t="e">
        <f>'Location Allocation'!R97</f>
        <v>#DIV/0!</v>
      </c>
      <c r="CT4" s="68" t="e">
        <f>'Location Allocation'!R98</f>
        <v>#DIV/0!</v>
      </c>
      <c r="CU4" s="68" t="e">
        <f>'Location Allocation'!R99</f>
        <v>#DIV/0!</v>
      </c>
      <c r="CV4" s="68" t="e">
        <f>'Location Allocation'!R100</f>
        <v>#DIV/0!</v>
      </c>
      <c r="CW4" s="68" t="e">
        <f>'Location Allocation'!R101</f>
        <v>#DIV/0!</v>
      </c>
      <c r="CX4" s="69" t="e">
        <f>'Location Allocation'!R102</f>
        <v>#DIV/0!</v>
      </c>
    </row>
    <row r="5" spans="1:102" hidden="1" x14ac:dyDescent="0.25">
      <c r="A5" s="61" t="s">
        <v>10</v>
      </c>
      <c r="B5" s="70" t="e">
        <f>SUM(B3:B4)</f>
        <v>#DIV/0!</v>
      </c>
      <c r="C5" s="63" t="e">
        <f>SUM(C3:C4)</f>
        <v>#DIV/0!</v>
      </c>
      <c r="D5" s="64" t="e">
        <f t="shared" ref="D5:BO5" si="0">SUM(D3:D4)</f>
        <v>#DIV/0!</v>
      </c>
      <c r="E5" s="64" t="e">
        <f t="shared" si="0"/>
        <v>#DIV/0!</v>
      </c>
      <c r="F5" s="64" t="e">
        <f t="shared" si="0"/>
        <v>#DIV/0!</v>
      </c>
      <c r="G5" s="64" t="e">
        <f t="shared" si="0"/>
        <v>#DIV/0!</v>
      </c>
      <c r="H5" s="64" t="e">
        <f t="shared" si="0"/>
        <v>#DIV/0!</v>
      </c>
      <c r="I5" s="64" t="e">
        <f t="shared" si="0"/>
        <v>#DIV/0!</v>
      </c>
      <c r="J5" s="64" t="e">
        <f t="shared" si="0"/>
        <v>#DIV/0!</v>
      </c>
      <c r="K5" s="64" t="e">
        <f t="shared" si="0"/>
        <v>#DIV/0!</v>
      </c>
      <c r="L5" s="64" t="e">
        <f t="shared" si="0"/>
        <v>#DIV/0!</v>
      </c>
      <c r="M5" s="64" t="e">
        <f t="shared" si="0"/>
        <v>#DIV/0!</v>
      </c>
      <c r="N5" s="64" t="e">
        <f t="shared" si="0"/>
        <v>#DIV/0!</v>
      </c>
      <c r="O5" s="64" t="e">
        <f t="shared" si="0"/>
        <v>#DIV/0!</v>
      </c>
      <c r="P5" s="64" t="e">
        <f t="shared" si="0"/>
        <v>#DIV/0!</v>
      </c>
      <c r="Q5" s="64" t="e">
        <f t="shared" si="0"/>
        <v>#DIV/0!</v>
      </c>
      <c r="R5" s="64" t="e">
        <f t="shared" si="0"/>
        <v>#DIV/0!</v>
      </c>
      <c r="S5" s="64" t="e">
        <f t="shared" si="0"/>
        <v>#DIV/0!</v>
      </c>
      <c r="T5" s="64" t="e">
        <f t="shared" si="0"/>
        <v>#DIV/0!</v>
      </c>
      <c r="U5" s="64" t="e">
        <f t="shared" si="0"/>
        <v>#DIV/0!</v>
      </c>
      <c r="V5" s="64" t="e">
        <f t="shared" si="0"/>
        <v>#DIV/0!</v>
      </c>
      <c r="W5" s="64" t="e">
        <f t="shared" si="0"/>
        <v>#DIV/0!</v>
      </c>
      <c r="X5" s="64" t="e">
        <f t="shared" si="0"/>
        <v>#DIV/0!</v>
      </c>
      <c r="Y5" s="64" t="e">
        <f t="shared" si="0"/>
        <v>#DIV/0!</v>
      </c>
      <c r="Z5" s="64" t="e">
        <f t="shared" si="0"/>
        <v>#DIV/0!</v>
      </c>
      <c r="AA5" s="64" t="e">
        <f t="shared" si="0"/>
        <v>#DIV/0!</v>
      </c>
      <c r="AB5" s="64" t="e">
        <f t="shared" si="0"/>
        <v>#DIV/0!</v>
      </c>
      <c r="AC5" s="64" t="e">
        <f t="shared" si="0"/>
        <v>#DIV/0!</v>
      </c>
      <c r="AD5" s="64" t="e">
        <f t="shared" si="0"/>
        <v>#DIV/0!</v>
      </c>
      <c r="AE5" s="64" t="e">
        <f t="shared" si="0"/>
        <v>#DIV/0!</v>
      </c>
      <c r="AF5" s="64" t="e">
        <f t="shared" si="0"/>
        <v>#DIV/0!</v>
      </c>
      <c r="AG5" s="64" t="e">
        <f t="shared" si="0"/>
        <v>#DIV/0!</v>
      </c>
      <c r="AH5" s="64" t="e">
        <f t="shared" si="0"/>
        <v>#DIV/0!</v>
      </c>
      <c r="AI5" s="64" t="e">
        <f t="shared" si="0"/>
        <v>#DIV/0!</v>
      </c>
      <c r="AJ5" s="64" t="e">
        <f t="shared" si="0"/>
        <v>#DIV/0!</v>
      </c>
      <c r="AK5" s="64" t="e">
        <f t="shared" si="0"/>
        <v>#DIV/0!</v>
      </c>
      <c r="AL5" s="64" t="e">
        <f t="shared" si="0"/>
        <v>#DIV/0!</v>
      </c>
      <c r="AM5" s="64" t="e">
        <f t="shared" si="0"/>
        <v>#DIV/0!</v>
      </c>
      <c r="AN5" s="64" t="e">
        <f t="shared" si="0"/>
        <v>#DIV/0!</v>
      </c>
      <c r="AO5" s="64" t="e">
        <f t="shared" si="0"/>
        <v>#DIV/0!</v>
      </c>
      <c r="AP5" s="64" t="e">
        <f t="shared" si="0"/>
        <v>#DIV/0!</v>
      </c>
      <c r="AQ5" s="64" t="e">
        <f t="shared" si="0"/>
        <v>#DIV/0!</v>
      </c>
      <c r="AR5" s="64" t="e">
        <f t="shared" si="0"/>
        <v>#DIV/0!</v>
      </c>
      <c r="AS5" s="64" t="e">
        <f t="shared" si="0"/>
        <v>#DIV/0!</v>
      </c>
      <c r="AT5" s="64" t="e">
        <f t="shared" si="0"/>
        <v>#DIV/0!</v>
      </c>
      <c r="AU5" s="64" t="e">
        <f t="shared" si="0"/>
        <v>#DIV/0!</v>
      </c>
      <c r="AV5" s="64" t="e">
        <f t="shared" si="0"/>
        <v>#DIV/0!</v>
      </c>
      <c r="AW5" s="64" t="e">
        <f t="shared" si="0"/>
        <v>#DIV/0!</v>
      </c>
      <c r="AX5" s="64" t="e">
        <f t="shared" si="0"/>
        <v>#DIV/0!</v>
      </c>
      <c r="AY5" s="64" t="e">
        <f t="shared" si="0"/>
        <v>#DIV/0!</v>
      </c>
      <c r="AZ5" s="64" t="e">
        <f t="shared" si="0"/>
        <v>#DIV/0!</v>
      </c>
      <c r="BA5" s="64" t="e">
        <f t="shared" si="0"/>
        <v>#DIV/0!</v>
      </c>
      <c r="BB5" s="64" t="e">
        <f t="shared" si="0"/>
        <v>#DIV/0!</v>
      </c>
      <c r="BC5" s="64" t="e">
        <f t="shared" si="0"/>
        <v>#DIV/0!</v>
      </c>
      <c r="BD5" s="64" t="e">
        <f t="shared" si="0"/>
        <v>#DIV/0!</v>
      </c>
      <c r="BE5" s="64" t="e">
        <f t="shared" si="0"/>
        <v>#DIV/0!</v>
      </c>
      <c r="BF5" s="64" t="e">
        <f t="shared" si="0"/>
        <v>#DIV/0!</v>
      </c>
      <c r="BG5" s="64" t="e">
        <f t="shared" si="0"/>
        <v>#DIV/0!</v>
      </c>
      <c r="BH5" s="64" t="e">
        <f t="shared" si="0"/>
        <v>#DIV/0!</v>
      </c>
      <c r="BI5" s="64" t="e">
        <f t="shared" si="0"/>
        <v>#DIV/0!</v>
      </c>
      <c r="BJ5" s="64" t="e">
        <f t="shared" si="0"/>
        <v>#DIV/0!</v>
      </c>
      <c r="BK5" s="64" t="e">
        <f t="shared" si="0"/>
        <v>#DIV/0!</v>
      </c>
      <c r="BL5" s="64" t="e">
        <f t="shared" si="0"/>
        <v>#DIV/0!</v>
      </c>
      <c r="BM5" s="64" t="e">
        <f t="shared" si="0"/>
        <v>#DIV/0!</v>
      </c>
      <c r="BN5" s="64" t="e">
        <f t="shared" si="0"/>
        <v>#DIV/0!</v>
      </c>
      <c r="BO5" s="64" t="e">
        <f t="shared" si="0"/>
        <v>#DIV/0!</v>
      </c>
      <c r="BP5" s="64" t="e">
        <f t="shared" ref="BP5:CX5" si="1">SUM(BP3:BP4)</f>
        <v>#DIV/0!</v>
      </c>
      <c r="BQ5" s="64" t="e">
        <f t="shared" si="1"/>
        <v>#DIV/0!</v>
      </c>
      <c r="BR5" s="64" t="e">
        <f t="shared" si="1"/>
        <v>#DIV/0!</v>
      </c>
      <c r="BS5" s="64" t="e">
        <f t="shared" si="1"/>
        <v>#DIV/0!</v>
      </c>
      <c r="BT5" s="64" t="e">
        <f t="shared" si="1"/>
        <v>#DIV/0!</v>
      </c>
      <c r="BU5" s="64" t="e">
        <f t="shared" si="1"/>
        <v>#DIV/0!</v>
      </c>
      <c r="BV5" s="64" t="e">
        <f t="shared" si="1"/>
        <v>#DIV/0!</v>
      </c>
      <c r="BW5" s="64" t="e">
        <f t="shared" si="1"/>
        <v>#DIV/0!</v>
      </c>
      <c r="BX5" s="64" t="e">
        <f t="shared" si="1"/>
        <v>#DIV/0!</v>
      </c>
      <c r="BY5" s="64" t="e">
        <f t="shared" si="1"/>
        <v>#DIV/0!</v>
      </c>
      <c r="BZ5" s="64" t="e">
        <f t="shared" si="1"/>
        <v>#DIV/0!</v>
      </c>
      <c r="CA5" s="64" t="e">
        <f t="shared" si="1"/>
        <v>#DIV/0!</v>
      </c>
      <c r="CB5" s="64" t="e">
        <f t="shared" si="1"/>
        <v>#DIV/0!</v>
      </c>
      <c r="CC5" s="64" t="e">
        <f t="shared" si="1"/>
        <v>#DIV/0!</v>
      </c>
      <c r="CD5" s="64" t="e">
        <f t="shared" si="1"/>
        <v>#DIV/0!</v>
      </c>
      <c r="CE5" s="64" t="e">
        <f t="shared" si="1"/>
        <v>#DIV/0!</v>
      </c>
      <c r="CF5" s="64" t="e">
        <f t="shared" si="1"/>
        <v>#DIV/0!</v>
      </c>
      <c r="CG5" s="64" t="e">
        <f t="shared" si="1"/>
        <v>#DIV/0!</v>
      </c>
      <c r="CH5" s="64" t="e">
        <f t="shared" si="1"/>
        <v>#DIV/0!</v>
      </c>
      <c r="CI5" s="64" t="e">
        <f t="shared" si="1"/>
        <v>#DIV/0!</v>
      </c>
      <c r="CJ5" s="64" t="e">
        <f t="shared" si="1"/>
        <v>#DIV/0!</v>
      </c>
      <c r="CK5" s="64" t="e">
        <f t="shared" si="1"/>
        <v>#DIV/0!</v>
      </c>
      <c r="CL5" s="64" t="e">
        <f t="shared" si="1"/>
        <v>#DIV/0!</v>
      </c>
      <c r="CM5" s="64" t="e">
        <f t="shared" si="1"/>
        <v>#DIV/0!</v>
      </c>
      <c r="CN5" s="64" t="e">
        <f t="shared" si="1"/>
        <v>#DIV/0!</v>
      </c>
      <c r="CO5" s="64" t="e">
        <f t="shared" si="1"/>
        <v>#DIV/0!</v>
      </c>
      <c r="CP5" s="64" t="e">
        <f t="shared" si="1"/>
        <v>#DIV/0!</v>
      </c>
      <c r="CQ5" s="64" t="e">
        <f t="shared" si="1"/>
        <v>#DIV/0!</v>
      </c>
      <c r="CR5" s="64" t="e">
        <f t="shared" si="1"/>
        <v>#DIV/0!</v>
      </c>
      <c r="CS5" s="64" t="e">
        <f t="shared" si="1"/>
        <v>#DIV/0!</v>
      </c>
      <c r="CT5" s="64" t="e">
        <f t="shared" si="1"/>
        <v>#DIV/0!</v>
      </c>
      <c r="CU5" s="64" t="e">
        <f t="shared" si="1"/>
        <v>#DIV/0!</v>
      </c>
      <c r="CV5" s="64" t="e">
        <f t="shared" si="1"/>
        <v>#DIV/0!</v>
      </c>
      <c r="CW5" s="64" t="e">
        <f t="shared" si="1"/>
        <v>#DIV/0!</v>
      </c>
      <c r="CX5" s="65" t="e">
        <f t="shared" si="1"/>
        <v>#DIV/0!</v>
      </c>
    </row>
    <row r="6" spans="1:102" hidden="1" x14ac:dyDescent="0.25">
      <c r="B6" s="71"/>
      <c r="C6" s="72"/>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4"/>
      <c r="AQ6" s="74"/>
      <c r="AR6" s="74"/>
      <c r="AS6" s="74"/>
      <c r="AT6" s="74"/>
      <c r="AU6" s="74"/>
      <c r="AV6" s="74"/>
      <c r="AW6" s="74"/>
      <c r="AX6" s="74"/>
      <c r="AY6" s="74"/>
      <c r="AZ6" s="74"/>
      <c r="BA6" s="74"/>
      <c r="BB6" s="74"/>
      <c r="BC6" s="74"/>
      <c r="BD6" s="74"/>
      <c r="BE6" s="74"/>
      <c r="BF6" s="74"/>
      <c r="BG6" s="74"/>
      <c r="BH6" s="74"/>
      <c r="BI6" s="74"/>
      <c r="BJ6" s="74"/>
      <c r="BK6" s="74"/>
      <c r="BL6" s="74"/>
      <c r="BM6" s="74"/>
      <c r="BN6" s="74"/>
      <c r="BO6" s="74"/>
      <c r="BP6" s="74"/>
      <c r="BQ6" s="74"/>
      <c r="BR6" s="74"/>
      <c r="BS6" s="74"/>
      <c r="BT6" s="74"/>
      <c r="BU6" s="74"/>
      <c r="BV6" s="74"/>
      <c r="BW6" s="74"/>
      <c r="BX6" s="74"/>
      <c r="BY6" s="74"/>
      <c r="BZ6" s="74"/>
      <c r="CA6" s="74"/>
      <c r="CB6" s="74"/>
      <c r="CC6" s="74"/>
      <c r="CD6" s="74"/>
      <c r="CE6" s="74"/>
      <c r="CF6" s="74"/>
      <c r="CG6" s="74"/>
      <c r="CH6" s="74"/>
      <c r="CI6" s="74"/>
      <c r="CJ6" s="74"/>
      <c r="CK6" s="74"/>
      <c r="CL6" s="74"/>
      <c r="CM6" s="74"/>
      <c r="CN6" s="74"/>
      <c r="CO6" s="74"/>
      <c r="CP6" s="74"/>
      <c r="CQ6" s="74"/>
      <c r="CR6" s="74"/>
      <c r="CS6" s="74"/>
      <c r="CT6" s="74"/>
      <c r="CU6" s="74"/>
      <c r="CV6" s="74"/>
      <c r="CW6" s="74"/>
      <c r="CX6" s="75"/>
    </row>
    <row r="7" spans="1:102" hidden="1" x14ac:dyDescent="0.25">
      <c r="A7" s="61" t="s">
        <v>9</v>
      </c>
      <c r="B7" s="62" t="e">
        <f>'Location Allocation'!S2</f>
        <v>#DIV/0!</v>
      </c>
      <c r="C7" s="63" t="e">
        <f>'Location Allocation'!S3</f>
        <v>#DIV/0!</v>
      </c>
      <c r="D7" s="64" t="e">
        <f>'Location Allocation'!S4</f>
        <v>#DIV/0!</v>
      </c>
      <c r="E7" s="64" t="e">
        <f>'Location Allocation'!S5</f>
        <v>#DIV/0!</v>
      </c>
      <c r="F7" s="64" t="e">
        <f>'Location Allocation'!S6</f>
        <v>#DIV/0!</v>
      </c>
      <c r="G7" s="64" t="e">
        <f>'Location Allocation'!S7</f>
        <v>#DIV/0!</v>
      </c>
      <c r="H7" s="64" t="e">
        <f>'Location Allocation'!S8</f>
        <v>#DIV/0!</v>
      </c>
      <c r="I7" s="64" t="e">
        <f>'Location Allocation'!S9</f>
        <v>#DIV/0!</v>
      </c>
      <c r="J7" s="64" t="e">
        <f>'Location Allocation'!S10</f>
        <v>#DIV/0!</v>
      </c>
      <c r="K7" s="64" t="e">
        <f>'Location Allocation'!S11</f>
        <v>#DIV/0!</v>
      </c>
      <c r="L7" s="64" t="e">
        <f>'Location Allocation'!S12</f>
        <v>#DIV/0!</v>
      </c>
      <c r="M7" s="64" t="e">
        <f>'Location Allocation'!S13</f>
        <v>#DIV/0!</v>
      </c>
      <c r="N7" s="64" t="e">
        <f>'Location Allocation'!S14</f>
        <v>#DIV/0!</v>
      </c>
      <c r="O7" s="64" t="e">
        <f>'Location Allocation'!S15</f>
        <v>#DIV/0!</v>
      </c>
      <c r="P7" s="64" t="e">
        <f>'Location Allocation'!S16</f>
        <v>#DIV/0!</v>
      </c>
      <c r="Q7" s="64" t="e">
        <f>'Location Allocation'!S17</f>
        <v>#DIV/0!</v>
      </c>
      <c r="R7" s="64" t="e">
        <f>'Location Allocation'!S18</f>
        <v>#DIV/0!</v>
      </c>
      <c r="S7" s="64" t="e">
        <f>'Location Allocation'!S19</f>
        <v>#DIV/0!</v>
      </c>
      <c r="T7" s="64" t="e">
        <f>'Location Allocation'!S20</f>
        <v>#DIV/0!</v>
      </c>
      <c r="U7" s="64" t="e">
        <f>'Location Allocation'!S21</f>
        <v>#DIV/0!</v>
      </c>
      <c r="V7" s="64" t="e">
        <f>'Location Allocation'!S22</f>
        <v>#DIV/0!</v>
      </c>
      <c r="W7" s="64" t="e">
        <f>'Location Allocation'!S23</f>
        <v>#DIV/0!</v>
      </c>
      <c r="X7" s="64" t="e">
        <f>'Location Allocation'!S24</f>
        <v>#DIV/0!</v>
      </c>
      <c r="Y7" s="64" t="e">
        <f>'Location Allocation'!S25</f>
        <v>#DIV/0!</v>
      </c>
      <c r="Z7" s="64" t="e">
        <f>'Location Allocation'!S26</f>
        <v>#DIV/0!</v>
      </c>
      <c r="AA7" s="64" t="e">
        <f>'Location Allocation'!S27</f>
        <v>#DIV/0!</v>
      </c>
      <c r="AB7" s="64" t="e">
        <f>'Location Allocation'!S28</f>
        <v>#DIV/0!</v>
      </c>
      <c r="AC7" s="64" t="e">
        <f>'Location Allocation'!S29</f>
        <v>#DIV/0!</v>
      </c>
      <c r="AD7" s="64" t="e">
        <f>'Location Allocation'!S30</f>
        <v>#DIV/0!</v>
      </c>
      <c r="AE7" s="64" t="e">
        <f>'Location Allocation'!S31</f>
        <v>#DIV/0!</v>
      </c>
      <c r="AF7" s="64" t="e">
        <f>'Location Allocation'!S32</f>
        <v>#DIV/0!</v>
      </c>
      <c r="AG7" s="64" t="e">
        <f>'Location Allocation'!S33</f>
        <v>#DIV/0!</v>
      </c>
      <c r="AH7" s="64" t="e">
        <f>'Location Allocation'!S34</f>
        <v>#DIV/0!</v>
      </c>
      <c r="AI7" s="64" t="e">
        <f>'Location Allocation'!S35</f>
        <v>#DIV/0!</v>
      </c>
      <c r="AJ7" s="64" t="e">
        <f>'Location Allocation'!S36</f>
        <v>#DIV/0!</v>
      </c>
      <c r="AK7" s="64" t="e">
        <f>'Location Allocation'!S37</f>
        <v>#DIV/0!</v>
      </c>
      <c r="AL7" s="64" t="e">
        <f>'Location Allocation'!S38</f>
        <v>#DIV/0!</v>
      </c>
      <c r="AM7" s="64" t="e">
        <f>'Location Allocation'!S39</f>
        <v>#DIV/0!</v>
      </c>
      <c r="AN7" s="64" t="e">
        <f>'Location Allocation'!S40</f>
        <v>#DIV/0!</v>
      </c>
      <c r="AO7" s="64" t="e">
        <f>'Location Allocation'!S41</f>
        <v>#DIV/0!</v>
      </c>
      <c r="AP7" s="64" t="e">
        <f>'Location Allocation'!S42</f>
        <v>#DIV/0!</v>
      </c>
      <c r="AQ7" s="64" t="e">
        <f>'Location Allocation'!S43</f>
        <v>#DIV/0!</v>
      </c>
      <c r="AR7" s="64" t="e">
        <f>'Location Allocation'!S44</f>
        <v>#DIV/0!</v>
      </c>
      <c r="AS7" s="64" t="e">
        <f>'Location Allocation'!S45</f>
        <v>#DIV/0!</v>
      </c>
      <c r="AT7" s="64" t="e">
        <f>'Location Allocation'!S46</f>
        <v>#DIV/0!</v>
      </c>
      <c r="AU7" s="64" t="e">
        <f>'Location Allocation'!S47</f>
        <v>#DIV/0!</v>
      </c>
      <c r="AV7" s="64" t="e">
        <f>'Location Allocation'!S48</f>
        <v>#DIV/0!</v>
      </c>
      <c r="AW7" s="64" t="e">
        <f>'Location Allocation'!S49</f>
        <v>#DIV/0!</v>
      </c>
      <c r="AX7" s="64" t="e">
        <f>'Location Allocation'!S50</f>
        <v>#DIV/0!</v>
      </c>
      <c r="AY7" s="64" t="e">
        <f>'Location Allocation'!S51</f>
        <v>#DIV/0!</v>
      </c>
      <c r="AZ7" s="64" t="e">
        <f>'Location Allocation'!S52</f>
        <v>#DIV/0!</v>
      </c>
      <c r="BA7" s="64" t="e">
        <f>'Location Allocation'!S53</f>
        <v>#DIV/0!</v>
      </c>
      <c r="BB7" s="64" t="e">
        <f>'Location Allocation'!S54</f>
        <v>#DIV/0!</v>
      </c>
      <c r="BC7" s="64" t="e">
        <f>'Location Allocation'!S55</f>
        <v>#DIV/0!</v>
      </c>
      <c r="BD7" s="64" t="e">
        <f>'Location Allocation'!S56</f>
        <v>#DIV/0!</v>
      </c>
      <c r="BE7" s="64" t="e">
        <f>'Location Allocation'!S57</f>
        <v>#DIV/0!</v>
      </c>
      <c r="BF7" s="64" t="e">
        <f>'Location Allocation'!S58</f>
        <v>#DIV/0!</v>
      </c>
      <c r="BG7" s="64" t="e">
        <f>'Location Allocation'!S59</f>
        <v>#DIV/0!</v>
      </c>
      <c r="BH7" s="64" t="e">
        <f>'Location Allocation'!S60</f>
        <v>#DIV/0!</v>
      </c>
      <c r="BI7" s="64" t="e">
        <f>'Location Allocation'!S61</f>
        <v>#DIV/0!</v>
      </c>
      <c r="BJ7" s="64" t="e">
        <f>'Location Allocation'!S62</f>
        <v>#DIV/0!</v>
      </c>
      <c r="BK7" s="64" t="e">
        <f>'Location Allocation'!S63</f>
        <v>#DIV/0!</v>
      </c>
      <c r="BL7" s="64" t="e">
        <f>'Location Allocation'!S64</f>
        <v>#DIV/0!</v>
      </c>
      <c r="BM7" s="64" t="e">
        <f>'Location Allocation'!S65</f>
        <v>#DIV/0!</v>
      </c>
      <c r="BN7" s="64" t="e">
        <f>'Location Allocation'!S66</f>
        <v>#DIV/0!</v>
      </c>
      <c r="BO7" s="64" t="e">
        <f>'Location Allocation'!S67</f>
        <v>#DIV/0!</v>
      </c>
      <c r="BP7" s="64" t="e">
        <f>'Location Allocation'!S68</f>
        <v>#DIV/0!</v>
      </c>
      <c r="BQ7" s="64" t="e">
        <f>'Location Allocation'!S69</f>
        <v>#DIV/0!</v>
      </c>
      <c r="BR7" s="64" t="e">
        <f>'Location Allocation'!S70</f>
        <v>#DIV/0!</v>
      </c>
      <c r="BS7" s="64" t="e">
        <f>'Location Allocation'!S71</f>
        <v>#DIV/0!</v>
      </c>
      <c r="BT7" s="64" t="e">
        <f>'Location Allocation'!S72</f>
        <v>#DIV/0!</v>
      </c>
      <c r="BU7" s="64" t="e">
        <f>'Location Allocation'!S73</f>
        <v>#DIV/0!</v>
      </c>
      <c r="BV7" s="64" t="e">
        <f>'Location Allocation'!S74</f>
        <v>#DIV/0!</v>
      </c>
      <c r="BW7" s="64" t="e">
        <f>'Location Allocation'!S75</f>
        <v>#DIV/0!</v>
      </c>
      <c r="BX7" s="64" t="e">
        <f>'Location Allocation'!S76</f>
        <v>#DIV/0!</v>
      </c>
      <c r="BY7" s="64" t="e">
        <f>'Location Allocation'!S77</f>
        <v>#DIV/0!</v>
      </c>
      <c r="BZ7" s="64" t="e">
        <f>'Location Allocation'!S78</f>
        <v>#DIV/0!</v>
      </c>
      <c r="CA7" s="64" t="e">
        <f>'Location Allocation'!S79</f>
        <v>#DIV/0!</v>
      </c>
      <c r="CB7" s="64" t="e">
        <f>'Location Allocation'!S80</f>
        <v>#DIV/0!</v>
      </c>
      <c r="CC7" s="64" t="e">
        <f>'Location Allocation'!S81</f>
        <v>#DIV/0!</v>
      </c>
      <c r="CD7" s="64" t="e">
        <f>'Location Allocation'!S82</f>
        <v>#DIV/0!</v>
      </c>
      <c r="CE7" s="64" t="e">
        <f>'Location Allocation'!S83</f>
        <v>#DIV/0!</v>
      </c>
      <c r="CF7" s="64" t="e">
        <f>'Location Allocation'!S84</f>
        <v>#DIV/0!</v>
      </c>
      <c r="CG7" s="64" t="e">
        <f>'Location Allocation'!S85</f>
        <v>#DIV/0!</v>
      </c>
      <c r="CH7" s="64" t="e">
        <f>'Location Allocation'!S86</f>
        <v>#DIV/0!</v>
      </c>
      <c r="CI7" s="64" t="e">
        <f>'Location Allocation'!S87</f>
        <v>#DIV/0!</v>
      </c>
      <c r="CJ7" s="64" t="e">
        <f>'Location Allocation'!S88</f>
        <v>#DIV/0!</v>
      </c>
      <c r="CK7" s="64" t="e">
        <f>'Location Allocation'!S89</f>
        <v>#DIV/0!</v>
      </c>
      <c r="CL7" s="64" t="e">
        <f>'Location Allocation'!S90</f>
        <v>#DIV/0!</v>
      </c>
      <c r="CM7" s="64" t="e">
        <f>'Location Allocation'!S91</f>
        <v>#DIV/0!</v>
      </c>
      <c r="CN7" s="64" t="e">
        <f>'Location Allocation'!S92</f>
        <v>#DIV/0!</v>
      </c>
      <c r="CO7" s="64" t="e">
        <f>'Location Allocation'!S93</f>
        <v>#DIV/0!</v>
      </c>
      <c r="CP7" s="64" t="e">
        <f>'Location Allocation'!S94</f>
        <v>#DIV/0!</v>
      </c>
      <c r="CQ7" s="64" t="e">
        <f>'Location Allocation'!S95</f>
        <v>#DIV/0!</v>
      </c>
      <c r="CR7" s="64" t="e">
        <f>'Location Allocation'!S96</f>
        <v>#DIV/0!</v>
      </c>
      <c r="CS7" s="64" t="e">
        <f>'Location Allocation'!S97</f>
        <v>#DIV/0!</v>
      </c>
      <c r="CT7" s="64" t="e">
        <f>'Location Allocation'!S98</f>
        <v>#DIV/0!</v>
      </c>
      <c r="CU7" s="64" t="e">
        <f>'Location Allocation'!S99</f>
        <v>#DIV/0!</v>
      </c>
      <c r="CV7" s="64" t="e">
        <f>'Location Allocation'!S100</f>
        <v>#DIV/0!</v>
      </c>
      <c r="CW7" s="64" t="e">
        <f>'Location Allocation'!S101</f>
        <v>#DIV/0!</v>
      </c>
      <c r="CX7" s="65" t="e">
        <f>'Location Allocation'!S102</f>
        <v>#DIV/0!</v>
      </c>
    </row>
    <row r="8" spans="1:102" hidden="1" x14ac:dyDescent="0.25">
      <c r="A8" s="61" t="s">
        <v>8</v>
      </c>
      <c r="B8" s="66" t="e">
        <f>'Location Allocation'!T2</f>
        <v>#DIV/0!</v>
      </c>
      <c r="C8" s="67" t="e">
        <f>'Location Allocation'!T3</f>
        <v>#DIV/0!</v>
      </c>
      <c r="D8" s="68" t="e">
        <f>'Location Allocation'!T4</f>
        <v>#DIV/0!</v>
      </c>
      <c r="E8" s="68" t="e">
        <f>'Location Allocation'!T5</f>
        <v>#DIV/0!</v>
      </c>
      <c r="F8" s="68" t="e">
        <f>'Location Allocation'!T6</f>
        <v>#DIV/0!</v>
      </c>
      <c r="G8" s="68" t="e">
        <f>'Location Allocation'!T7</f>
        <v>#DIV/0!</v>
      </c>
      <c r="H8" s="68" t="e">
        <f>'Location Allocation'!T8</f>
        <v>#DIV/0!</v>
      </c>
      <c r="I8" s="68" t="e">
        <f>'Location Allocation'!T9</f>
        <v>#DIV/0!</v>
      </c>
      <c r="J8" s="68" t="e">
        <f>'Location Allocation'!T10</f>
        <v>#DIV/0!</v>
      </c>
      <c r="K8" s="68" t="e">
        <f>'Location Allocation'!T11</f>
        <v>#DIV/0!</v>
      </c>
      <c r="L8" s="68" t="e">
        <f>'Location Allocation'!T12</f>
        <v>#DIV/0!</v>
      </c>
      <c r="M8" s="68" t="e">
        <f>'Location Allocation'!T13</f>
        <v>#DIV/0!</v>
      </c>
      <c r="N8" s="68" t="e">
        <f>'Location Allocation'!T14</f>
        <v>#DIV/0!</v>
      </c>
      <c r="O8" s="68" t="e">
        <f>'Location Allocation'!T15</f>
        <v>#DIV/0!</v>
      </c>
      <c r="P8" s="68" t="e">
        <f>'Location Allocation'!T16</f>
        <v>#DIV/0!</v>
      </c>
      <c r="Q8" s="68" t="e">
        <f>'Location Allocation'!T17</f>
        <v>#DIV/0!</v>
      </c>
      <c r="R8" s="68" t="e">
        <f>'Location Allocation'!T18</f>
        <v>#DIV/0!</v>
      </c>
      <c r="S8" s="68" t="e">
        <f>'Location Allocation'!T19</f>
        <v>#DIV/0!</v>
      </c>
      <c r="T8" s="68" t="e">
        <f>'Location Allocation'!T20</f>
        <v>#DIV/0!</v>
      </c>
      <c r="U8" s="68" t="e">
        <f>'Location Allocation'!T21</f>
        <v>#DIV/0!</v>
      </c>
      <c r="V8" s="68" t="e">
        <f>'Location Allocation'!T22</f>
        <v>#DIV/0!</v>
      </c>
      <c r="W8" s="68" t="e">
        <f>'Location Allocation'!T23</f>
        <v>#DIV/0!</v>
      </c>
      <c r="X8" s="68" t="e">
        <f>'Location Allocation'!T24</f>
        <v>#DIV/0!</v>
      </c>
      <c r="Y8" s="68" t="e">
        <f>'Location Allocation'!T25</f>
        <v>#DIV/0!</v>
      </c>
      <c r="Z8" s="68" t="e">
        <f>'Location Allocation'!T26</f>
        <v>#DIV/0!</v>
      </c>
      <c r="AA8" s="68" t="e">
        <f>'Location Allocation'!T27</f>
        <v>#DIV/0!</v>
      </c>
      <c r="AB8" s="68" t="e">
        <f>'Location Allocation'!T28</f>
        <v>#DIV/0!</v>
      </c>
      <c r="AC8" s="68" t="e">
        <f>'Location Allocation'!T29</f>
        <v>#DIV/0!</v>
      </c>
      <c r="AD8" s="68" t="e">
        <f>'Location Allocation'!T30</f>
        <v>#DIV/0!</v>
      </c>
      <c r="AE8" s="68" t="e">
        <f>'Location Allocation'!T31</f>
        <v>#DIV/0!</v>
      </c>
      <c r="AF8" s="68" t="e">
        <f>'Location Allocation'!T32</f>
        <v>#DIV/0!</v>
      </c>
      <c r="AG8" s="68" t="e">
        <f>'Location Allocation'!T33</f>
        <v>#DIV/0!</v>
      </c>
      <c r="AH8" s="68" t="e">
        <f>'Location Allocation'!T34</f>
        <v>#DIV/0!</v>
      </c>
      <c r="AI8" s="68" t="e">
        <f>'Location Allocation'!T35</f>
        <v>#DIV/0!</v>
      </c>
      <c r="AJ8" s="68" t="e">
        <f>'Location Allocation'!T36</f>
        <v>#DIV/0!</v>
      </c>
      <c r="AK8" s="68" t="e">
        <f>'Location Allocation'!T37</f>
        <v>#DIV/0!</v>
      </c>
      <c r="AL8" s="68" t="e">
        <f>'Location Allocation'!T38</f>
        <v>#DIV/0!</v>
      </c>
      <c r="AM8" s="68" t="e">
        <f>'Location Allocation'!T39</f>
        <v>#DIV/0!</v>
      </c>
      <c r="AN8" s="68" t="e">
        <f>'Location Allocation'!T40</f>
        <v>#DIV/0!</v>
      </c>
      <c r="AO8" s="68" t="e">
        <f>'Location Allocation'!T41</f>
        <v>#DIV/0!</v>
      </c>
      <c r="AP8" s="68" t="e">
        <f>'Location Allocation'!T42</f>
        <v>#DIV/0!</v>
      </c>
      <c r="AQ8" s="68" t="e">
        <f>'Location Allocation'!T43</f>
        <v>#DIV/0!</v>
      </c>
      <c r="AR8" s="68" t="e">
        <f>'Location Allocation'!T44</f>
        <v>#DIV/0!</v>
      </c>
      <c r="AS8" s="68" t="e">
        <f>'Location Allocation'!T45</f>
        <v>#DIV/0!</v>
      </c>
      <c r="AT8" s="68" t="e">
        <f>'Location Allocation'!T46</f>
        <v>#DIV/0!</v>
      </c>
      <c r="AU8" s="68" t="e">
        <f>'Location Allocation'!T47</f>
        <v>#DIV/0!</v>
      </c>
      <c r="AV8" s="68" t="e">
        <f>'Location Allocation'!T48</f>
        <v>#DIV/0!</v>
      </c>
      <c r="AW8" s="68" t="e">
        <f>'Location Allocation'!T49</f>
        <v>#DIV/0!</v>
      </c>
      <c r="AX8" s="68" t="e">
        <f>'Location Allocation'!T50</f>
        <v>#DIV/0!</v>
      </c>
      <c r="AY8" s="68" t="e">
        <f>'Location Allocation'!T51</f>
        <v>#DIV/0!</v>
      </c>
      <c r="AZ8" s="68" t="e">
        <f>'Location Allocation'!T52</f>
        <v>#DIV/0!</v>
      </c>
      <c r="BA8" s="68" t="e">
        <f>'Location Allocation'!T53</f>
        <v>#DIV/0!</v>
      </c>
      <c r="BB8" s="68" t="e">
        <f>'Location Allocation'!T54</f>
        <v>#DIV/0!</v>
      </c>
      <c r="BC8" s="68" t="e">
        <f>'Location Allocation'!T55</f>
        <v>#DIV/0!</v>
      </c>
      <c r="BD8" s="68" t="e">
        <f>'Location Allocation'!T56</f>
        <v>#DIV/0!</v>
      </c>
      <c r="BE8" s="68" t="e">
        <f>'Location Allocation'!T57</f>
        <v>#DIV/0!</v>
      </c>
      <c r="BF8" s="68" t="e">
        <f>'Location Allocation'!T58</f>
        <v>#DIV/0!</v>
      </c>
      <c r="BG8" s="68" t="e">
        <f>'Location Allocation'!T59</f>
        <v>#DIV/0!</v>
      </c>
      <c r="BH8" s="68" t="e">
        <f>'Location Allocation'!T60</f>
        <v>#DIV/0!</v>
      </c>
      <c r="BI8" s="68" t="e">
        <f>'Location Allocation'!T61</f>
        <v>#DIV/0!</v>
      </c>
      <c r="BJ8" s="68" t="e">
        <f>'Location Allocation'!T62</f>
        <v>#DIV/0!</v>
      </c>
      <c r="BK8" s="68" t="e">
        <f>'Location Allocation'!T63</f>
        <v>#DIV/0!</v>
      </c>
      <c r="BL8" s="68" t="e">
        <f>'Location Allocation'!T64</f>
        <v>#DIV/0!</v>
      </c>
      <c r="BM8" s="68" t="e">
        <f>'Location Allocation'!T65</f>
        <v>#DIV/0!</v>
      </c>
      <c r="BN8" s="68" t="e">
        <f>'Location Allocation'!T66</f>
        <v>#DIV/0!</v>
      </c>
      <c r="BO8" s="68" t="e">
        <f>'Location Allocation'!T67</f>
        <v>#DIV/0!</v>
      </c>
      <c r="BP8" s="68" t="e">
        <f>'Location Allocation'!T68</f>
        <v>#DIV/0!</v>
      </c>
      <c r="BQ8" s="68" t="e">
        <f>'Location Allocation'!T69</f>
        <v>#DIV/0!</v>
      </c>
      <c r="BR8" s="68" t="e">
        <f>'Location Allocation'!T70</f>
        <v>#DIV/0!</v>
      </c>
      <c r="BS8" s="68" t="e">
        <f>'Location Allocation'!T71</f>
        <v>#DIV/0!</v>
      </c>
      <c r="BT8" s="68" t="e">
        <f>'Location Allocation'!T72</f>
        <v>#DIV/0!</v>
      </c>
      <c r="BU8" s="68" t="e">
        <f>'Location Allocation'!T73</f>
        <v>#DIV/0!</v>
      </c>
      <c r="BV8" s="68" t="e">
        <f>'Location Allocation'!T74</f>
        <v>#DIV/0!</v>
      </c>
      <c r="BW8" s="68" t="e">
        <f>'Location Allocation'!T75</f>
        <v>#DIV/0!</v>
      </c>
      <c r="BX8" s="68" t="e">
        <f>'Location Allocation'!T76</f>
        <v>#DIV/0!</v>
      </c>
      <c r="BY8" s="68" t="e">
        <f>'Location Allocation'!T77</f>
        <v>#DIV/0!</v>
      </c>
      <c r="BZ8" s="68" t="e">
        <f>'Location Allocation'!T78</f>
        <v>#DIV/0!</v>
      </c>
      <c r="CA8" s="68" t="e">
        <f>'Location Allocation'!T79</f>
        <v>#DIV/0!</v>
      </c>
      <c r="CB8" s="68" t="e">
        <f>'Location Allocation'!T80</f>
        <v>#DIV/0!</v>
      </c>
      <c r="CC8" s="68" t="e">
        <f>'Location Allocation'!T81</f>
        <v>#DIV/0!</v>
      </c>
      <c r="CD8" s="68" t="e">
        <f>'Location Allocation'!T82</f>
        <v>#DIV/0!</v>
      </c>
      <c r="CE8" s="68" t="e">
        <f>'Location Allocation'!T83</f>
        <v>#DIV/0!</v>
      </c>
      <c r="CF8" s="68" t="e">
        <f>'Location Allocation'!T84</f>
        <v>#DIV/0!</v>
      </c>
      <c r="CG8" s="68" t="e">
        <f>'Location Allocation'!T85</f>
        <v>#DIV/0!</v>
      </c>
      <c r="CH8" s="68" t="e">
        <f>'Location Allocation'!T86</f>
        <v>#DIV/0!</v>
      </c>
      <c r="CI8" s="68" t="e">
        <f>'Location Allocation'!T87</f>
        <v>#DIV/0!</v>
      </c>
      <c r="CJ8" s="68" t="e">
        <f>'Location Allocation'!T88</f>
        <v>#DIV/0!</v>
      </c>
      <c r="CK8" s="68" t="e">
        <f>'Location Allocation'!T89</f>
        <v>#DIV/0!</v>
      </c>
      <c r="CL8" s="68" t="e">
        <f>'Location Allocation'!T90</f>
        <v>#DIV/0!</v>
      </c>
      <c r="CM8" s="68" t="e">
        <f>'Location Allocation'!T91</f>
        <v>#DIV/0!</v>
      </c>
      <c r="CN8" s="68" t="e">
        <f>'Location Allocation'!T92</f>
        <v>#DIV/0!</v>
      </c>
      <c r="CO8" s="68" t="e">
        <f>'Location Allocation'!T93</f>
        <v>#DIV/0!</v>
      </c>
      <c r="CP8" s="68" t="e">
        <f>'Location Allocation'!T94</f>
        <v>#DIV/0!</v>
      </c>
      <c r="CQ8" s="68" t="e">
        <f>'Location Allocation'!T95</f>
        <v>#DIV/0!</v>
      </c>
      <c r="CR8" s="68" t="e">
        <f>'Location Allocation'!T96</f>
        <v>#DIV/0!</v>
      </c>
      <c r="CS8" s="68" t="e">
        <f>'Location Allocation'!T97</f>
        <v>#DIV/0!</v>
      </c>
      <c r="CT8" s="68" t="e">
        <f>'Location Allocation'!T98</f>
        <v>#DIV/0!</v>
      </c>
      <c r="CU8" s="68" t="e">
        <f>'Location Allocation'!T99</f>
        <v>#DIV/0!</v>
      </c>
      <c r="CV8" s="68" t="e">
        <f>'Location Allocation'!T100</f>
        <v>#DIV/0!</v>
      </c>
      <c r="CW8" s="68" t="e">
        <f>'Location Allocation'!T101</f>
        <v>#DIV/0!</v>
      </c>
      <c r="CX8" s="69" t="e">
        <f>'Location Allocation'!T102</f>
        <v>#DIV/0!</v>
      </c>
    </row>
    <row r="9" spans="1:102" hidden="1" x14ac:dyDescent="0.25">
      <c r="A9" s="61" t="s">
        <v>11</v>
      </c>
      <c r="B9" s="76" t="e">
        <f>SUM(B7:B8)</f>
        <v>#DIV/0!</v>
      </c>
      <c r="C9" s="77" t="e">
        <f>SUM(C7:C8)</f>
        <v>#DIV/0!</v>
      </c>
      <c r="D9" s="78" t="e">
        <f t="shared" ref="D9:BO9" si="2">SUM(D7:D8)</f>
        <v>#DIV/0!</v>
      </c>
      <c r="E9" s="78" t="e">
        <f t="shared" si="2"/>
        <v>#DIV/0!</v>
      </c>
      <c r="F9" s="78" t="e">
        <f t="shared" si="2"/>
        <v>#DIV/0!</v>
      </c>
      <c r="G9" s="78" t="e">
        <f t="shared" si="2"/>
        <v>#DIV/0!</v>
      </c>
      <c r="H9" s="78" t="e">
        <f t="shared" si="2"/>
        <v>#DIV/0!</v>
      </c>
      <c r="I9" s="78" t="e">
        <f t="shared" si="2"/>
        <v>#DIV/0!</v>
      </c>
      <c r="J9" s="78" t="e">
        <f t="shared" si="2"/>
        <v>#DIV/0!</v>
      </c>
      <c r="K9" s="78" t="e">
        <f t="shared" si="2"/>
        <v>#DIV/0!</v>
      </c>
      <c r="L9" s="78" t="e">
        <f t="shared" si="2"/>
        <v>#DIV/0!</v>
      </c>
      <c r="M9" s="78" t="e">
        <f t="shared" si="2"/>
        <v>#DIV/0!</v>
      </c>
      <c r="N9" s="78" t="e">
        <f t="shared" si="2"/>
        <v>#DIV/0!</v>
      </c>
      <c r="O9" s="78" t="e">
        <f t="shared" si="2"/>
        <v>#DIV/0!</v>
      </c>
      <c r="P9" s="78" t="e">
        <f t="shared" si="2"/>
        <v>#DIV/0!</v>
      </c>
      <c r="Q9" s="78" t="e">
        <f t="shared" si="2"/>
        <v>#DIV/0!</v>
      </c>
      <c r="R9" s="78" t="e">
        <f t="shared" si="2"/>
        <v>#DIV/0!</v>
      </c>
      <c r="S9" s="78" t="e">
        <f t="shared" si="2"/>
        <v>#DIV/0!</v>
      </c>
      <c r="T9" s="78" t="e">
        <f t="shared" si="2"/>
        <v>#DIV/0!</v>
      </c>
      <c r="U9" s="78" t="e">
        <f t="shared" si="2"/>
        <v>#DIV/0!</v>
      </c>
      <c r="V9" s="78" t="e">
        <f t="shared" si="2"/>
        <v>#DIV/0!</v>
      </c>
      <c r="W9" s="78" t="e">
        <f t="shared" si="2"/>
        <v>#DIV/0!</v>
      </c>
      <c r="X9" s="78" t="e">
        <f t="shared" si="2"/>
        <v>#DIV/0!</v>
      </c>
      <c r="Y9" s="78" t="e">
        <f t="shared" si="2"/>
        <v>#DIV/0!</v>
      </c>
      <c r="Z9" s="78" t="e">
        <f t="shared" si="2"/>
        <v>#DIV/0!</v>
      </c>
      <c r="AA9" s="78" t="e">
        <f t="shared" si="2"/>
        <v>#DIV/0!</v>
      </c>
      <c r="AB9" s="78" t="e">
        <f t="shared" si="2"/>
        <v>#DIV/0!</v>
      </c>
      <c r="AC9" s="78" t="e">
        <f t="shared" si="2"/>
        <v>#DIV/0!</v>
      </c>
      <c r="AD9" s="78" t="e">
        <f t="shared" si="2"/>
        <v>#DIV/0!</v>
      </c>
      <c r="AE9" s="78" t="e">
        <f t="shared" si="2"/>
        <v>#DIV/0!</v>
      </c>
      <c r="AF9" s="78" t="e">
        <f t="shared" si="2"/>
        <v>#DIV/0!</v>
      </c>
      <c r="AG9" s="78" t="e">
        <f t="shared" si="2"/>
        <v>#DIV/0!</v>
      </c>
      <c r="AH9" s="78" t="e">
        <f t="shared" si="2"/>
        <v>#DIV/0!</v>
      </c>
      <c r="AI9" s="78" t="e">
        <f t="shared" si="2"/>
        <v>#DIV/0!</v>
      </c>
      <c r="AJ9" s="78" t="e">
        <f t="shared" si="2"/>
        <v>#DIV/0!</v>
      </c>
      <c r="AK9" s="78" t="e">
        <f t="shared" si="2"/>
        <v>#DIV/0!</v>
      </c>
      <c r="AL9" s="78" t="e">
        <f t="shared" si="2"/>
        <v>#DIV/0!</v>
      </c>
      <c r="AM9" s="78" t="e">
        <f t="shared" si="2"/>
        <v>#DIV/0!</v>
      </c>
      <c r="AN9" s="78" t="e">
        <f t="shared" si="2"/>
        <v>#DIV/0!</v>
      </c>
      <c r="AO9" s="78" t="e">
        <f t="shared" si="2"/>
        <v>#DIV/0!</v>
      </c>
      <c r="AP9" s="78" t="e">
        <f t="shared" si="2"/>
        <v>#DIV/0!</v>
      </c>
      <c r="AQ9" s="78" t="e">
        <f t="shared" si="2"/>
        <v>#DIV/0!</v>
      </c>
      <c r="AR9" s="78" t="e">
        <f t="shared" si="2"/>
        <v>#DIV/0!</v>
      </c>
      <c r="AS9" s="78" t="e">
        <f t="shared" si="2"/>
        <v>#DIV/0!</v>
      </c>
      <c r="AT9" s="78" t="e">
        <f t="shared" si="2"/>
        <v>#DIV/0!</v>
      </c>
      <c r="AU9" s="78" t="e">
        <f t="shared" si="2"/>
        <v>#DIV/0!</v>
      </c>
      <c r="AV9" s="78" t="e">
        <f t="shared" si="2"/>
        <v>#DIV/0!</v>
      </c>
      <c r="AW9" s="78" t="e">
        <f t="shared" si="2"/>
        <v>#DIV/0!</v>
      </c>
      <c r="AX9" s="78" t="e">
        <f t="shared" si="2"/>
        <v>#DIV/0!</v>
      </c>
      <c r="AY9" s="78" t="e">
        <f t="shared" si="2"/>
        <v>#DIV/0!</v>
      </c>
      <c r="AZ9" s="78" t="e">
        <f t="shared" si="2"/>
        <v>#DIV/0!</v>
      </c>
      <c r="BA9" s="78" t="e">
        <f t="shared" si="2"/>
        <v>#DIV/0!</v>
      </c>
      <c r="BB9" s="78" t="e">
        <f t="shared" si="2"/>
        <v>#DIV/0!</v>
      </c>
      <c r="BC9" s="78" t="e">
        <f t="shared" si="2"/>
        <v>#DIV/0!</v>
      </c>
      <c r="BD9" s="78" t="e">
        <f t="shared" si="2"/>
        <v>#DIV/0!</v>
      </c>
      <c r="BE9" s="78" t="e">
        <f t="shared" si="2"/>
        <v>#DIV/0!</v>
      </c>
      <c r="BF9" s="78" t="e">
        <f t="shared" si="2"/>
        <v>#DIV/0!</v>
      </c>
      <c r="BG9" s="78" t="e">
        <f t="shared" si="2"/>
        <v>#DIV/0!</v>
      </c>
      <c r="BH9" s="78" t="e">
        <f t="shared" si="2"/>
        <v>#DIV/0!</v>
      </c>
      <c r="BI9" s="78" t="e">
        <f t="shared" si="2"/>
        <v>#DIV/0!</v>
      </c>
      <c r="BJ9" s="78" t="e">
        <f t="shared" si="2"/>
        <v>#DIV/0!</v>
      </c>
      <c r="BK9" s="78" t="e">
        <f t="shared" si="2"/>
        <v>#DIV/0!</v>
      </c>
      <c r="BL9" s="78" t="e">
        <f t="shared" si="2"/>
        <v>#DIV/0!</v>
      </c>
      <c r="BM9" s="78" t="e">
        <f t="shared" si="2"/>
        <v>#DIV/0!</v>
      </c>
      <c r="BN9" s="78" t="e">
        <f t="shared" si="2"/>
        <v>#DIV/0!</v>
      </c>
      <c r="BO9" s="78" t="e">
        <f t="shared" si="2"/>
        <v>#DIV/0!</v>
      </c>
      <c r="BP9" s="78" t="e">
        <f t="shared" ref="BP9:CX9" si="3">SUM(BP7:BP8)</f>
        <v>#DIV/0!</v>
      </c>
      <c r="BQ9" s="78" t="e">
        <f t="shared" si="3"/>
        <v>#DIV/0!</v>
      </c>
      <c r="BR9" s="78" t="e">
        <f t="shared" si="3"/>
        <v>#DIV/0!</v>
      </c>
      <c r="BS9" s="78" t="e">
        <f t="shared" si="3"/>
        <v>#DIV/0!</v>
      </c>
      <c r="BT9" s="78" t="e">
        <f t="shared" si="3"/>
        <v>#DIV/0!</v>
      </c>
      <c r="BU9" s="78" t="e">
        <f t="shared" si="3"/>
        <v>#DIV/0!</v>
      </c>
      <c r="BV9" s="78" t="e">
        <f t="shared" si="3"/>
        <v>#DIV/0!</v>
      </c>
      <c r="BW9" s="78" t="e">
        <f t="shared" si="3"/>
        <v>#DIV/0!</v>
      </c>
      <c r="BX9" s="78" t="e">
        <f t="shared" si="3"/>
        <v>#DIV/0!</v>
      </c>
      <c r="BY9" s="78" t="e">
        <f t="shared" si="3"/>
        <v>#DIV/0!</v>
      </c>
      <c r="BZ9" s="78" t="e">
        <f t="shared" si="3"/>
        <v>#DIV/0!</v>
      </c>
      <c r="CA9" s="78" t="e">
        <f t="shared" si="3"/>
        <v>#DIV/0!</v>
      </c>
      <c r="CB9" s="78" t="e">
        <f t="shared" si="3"/>
        <v>#DIV/0!</v>
      </c>
      <c r="CC9" s="78" t="e">
        <f t="shared" si="3"/>
        <v>#DIV/0!</v>
      </c>
      <c r="CD9" s="78" t="e">
        <f t="shared" si="3"/>
        <v>#DIV/0!</v>
      </c>
      <c r="CE9" s="78" t="e">
        <f t="shared" si="3"/>
        <v>#DIV/0!</v>
      </c>
      <c r="CF9" s="78" t="e">
        <f t="shared" si="3"/>
        <v>#DIV/0!</v>
      </c>
      <c r="CG9" s="78" t="e">
        <f t="shared" si="3"/>
        <v>#DIV/0!</v>
      </c>
      <c r="CH9" s="78" t="e">
        <f t="shared" si="3"/>
        <v>#DIV/0!</v>
      </c>
      <c r="CI9" s="78" t="e">
        <f t="shared" si="3"/>
        <v>#DIV/0!</v>
      </c>
      <c r="CJ9" s="78" t="e">
        <f t="shared" si="3"/>
        <v>#DIV/0!</v>
      </c>
      <c r="CK9" s="78" t="e">
        <f t="shared" si="3"/>
        <v>#DIV/0!</v>
      </c>
      <c r="CL9" s="78" t="e">
        <f t="shared" si="3"/>
        <v>#DIV/0!</v>
      </c>
      <c r="CM9" s="78" t="e">
        <f t="shared" si="3"/>
        <v>#DIV/0!</v>
      </c>
      <c r="CN9" s="78" t="e">
        <f t="shared" si="3"/>
        <v>#DIV/0!</v>
      </c>
      <c r="CO9" s="78" t="e">
        <f t="shared" si="3"/>
        <v>#DIV/0!</v>
      </c>
      <c r="CP9" s="78" t="e">
        <f t="shared" si="3"/>
        <v>#DIV/0!</v>
      </c>
      <c r="CQ9" s="78" t="e">
        <f t="shared" si="3"/>
        <v>#DIV/0!</v>
      </c>
      <c r="CR9" s="78" t="e">
        <f t="shared" si="3"/>
        <v>#DIV/0!</v>
      </c>
      <c r="CS9" s="78" t="e">
        <f t="shared" si="3"/>
        <v>#DIV/0!</v>
      </c>
      <c r="CT9" s="78" t="e">
        <f t="shared" si="3"/>
        <v>#DIV/0!</v>
      </c>
      <c r="CU9" s="78" t="e">
        <f t="shared" si="3"/>
        <v>#DIV/0!</v>
      </c>
      <c r="CV9" s="78" t="e">
        <f t="shared" si="3"/>
        <v>#DIV/0!</v>
      </c>
      <c r="CW9" s="78" t="e">
        <f t="shared" si="3"/>
        <v>#DIV/0!</v>
      </c>
      <c r="CX9" s="79" t="e">
        <f t="shared" si="3"/>
        <v>#DIV/0!</v>
      </c>
    </row>
    <row r="10" spans="1:102" hidden="1" x14ac:dyDescent="0.25">
      <c r="B10" s="71"/>
      <c r="C10" s="72"/>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5"/>
    </row>
    <row r="11" spans="1:102" x14ac:dyDescent="0.25">
      <c r="A11" s="54" t="s">
        <v>12</v>
      </c>
      <c r="B11" s="66" t="e">
        <f>'Location Allocation'!K103/'Location Allocation'!B2</f>
        <v>#DIV/0!</v>
      </c>
      <c r="C11" s="67" t="e">
        <f>C5+C9</f>
        <v>#DIV/0!</v>
      </c>
      <c r="D11" s="68" t="e">
        <f t="shared" ref="D11:BO11" si="4">D5+D9</f>
        <v>#DIV/0!</v>
      </c>
      <c r="E11" s="68" t="e">
        <f t="shared" si="4"/>
        <v>#DIV/0!</v>
      </c>
      <c r="F11" s="68" t="e">
        <f t="shared" si="4"/>
        <v>#DIV/0!</v>
      </c>
      <c r="G11" s="68" t="e">
        <f t="shared" si="4"/>
        <v>#DIV/0!</v>
      </c>
      <c r="H11" s="68" t="e">
        <f t="shared" si="4"/>
        <v>#DIV/0!</v>
      </c>
      <c r="I11" s="68" t="e">
        <f t="shared" si="4"/>
        <v>#DIV/0!</v>
      </c>
      <c r="J11" s="68" t="e">
        <f t="shared" si="4"/>
        <v>#DIV/0!</v>
      </c>
      <c r="K11" s="68" t="e">
        <f t="shared" si="4"/>
        <v>#DIV/0!</v>
      </c>
      <c r="L11" s="68" t="e">
        <f t="shared" si="4"/>
        <v>#DIV/0!</v>
      </c>
      <c r="M11" s="68" t="e">
        <f t="shared" si="4"/>
        <v>#DIV/0!</v>
      </c>
      <c r="N11" s="68" t="e">
        <f t="shared" si="4"/>
        <v>#DIV/0!</v>
      </c>
      <c r="O11" s="68" t="e">
        <f t="shared" si="4"/>
        <v>#DIV/0!</v>
      </c>
      <c r="P11" s="68" t="e">
        <f t="shared" si="4"/>
        <v>#DIV/0!</v>
      </c>
      <c r="Q11" s="68" t="e">
        <f t="shared" si="4"/>
        <v>#DIV/0!</v>
      </c>
      <c r="R11" s="68" t="e">
        <f t="shared" si="4"/>
        <v>#DIV/0!</v>
      </c>
      <c r="S11" s="68" t="e">
        <f t="shared" si="4"/>
        <v>#DIV/0!</v>
      </c>
      <c r="T11" s="68" t="e">
        <f t="shared" si="4"/>
        <v>#DIV/0!</v>
      </c>
      <c r="U11" s="68" t="e">
        <f t="shared" si="4"/>
        <v>#DIV/0!</v>
      </c>
      <c r="V11" s="68" t="e">
        <f t="shared" si="4"/>
        <v>#DIV/0!</v>
      </c>
      <c r="W11" s="68" t="e">
        <f t="shared" si="4"/>
        <v>#DIV/0!</v>
      </c>
      <c r="X11" s="68" t="e">
        <f t="shared" si="4"/>
        <v>#DIV/0!</v>
      </c>
      <c r="Y11" s="68" t="e">
        <f t="shared" si="4"/>
        <v>#DIV/0!</v>
      </c>
      <c r="Z11" s="68" t="e">
        <f t="shared" si="4"/>
        <v>#DIV/0!</v>
      </c>
      <c r="AA11" s="68" t="e">
        <f t="shared" si="4"/>
        <v>#DIV/0!</v>
      </c>
      <c r="AB11" s="68" t="e">
        <f t="shared" si="4"/>
        <v>#DIV/0!</v>
      </c>
      <c r="AC11" s="68" t="e">
        <f t="shared" si="4"/>
        <v>#DIV/0!</v>
      </c>
      <c r="AD11" s="68" t="e">
        <f t="shared" si="4"/>
        <v>#DIV/0!</v>
      </c>
      <c r="AE11" s="68" t="e">
        <f t="shared" si="4"/>
        <v>#DIV/0!</v>
      </c>
      <c r="AF11" s="68" t="e">
        <f t="shared" si="4"/>
        <v>#DIV/0!</v>
      </c>
      <c r="AG11" s="68" t="e">
        <f t="shared" si="4"/>
        <v>#DIV/0!</v>
      </c>
      <c r="AH11" s="68" t="e">
        <f t="shared" si="4"/>
        <v>#DIV/0!</v>
      </c>
      <c r="AI11" s="68" t="e">
        <f t="shared" si="4"/>
        <v>#DIV/0!</v>
      </c>
      <c r="AJ11" s="68" t="e">
        <f t="shared" si="4"/>
        <v>#DIV/0!</v>
      </c>
      <c r="AK11" s="68" t="e">
        <f t="shared" si="4"/>
        <v>#DIV/0!</v>
      </c>
      <c r="AL11" s="68" t="e">
        <f t="shared" si="4"/>
        <v>#DIV/0!</v>
      </c>
      <c r="AM11" s="68" t="e">
        <f t="shared" si="4"/>
        <v>#DIV/0!</v>
      </c>
      <c r="AN11" s="68" t="e">
        <f t="shared" si="4"/>
        <v>#DIV/0!</v>
      </c>
      <c r="AO11" s="68" t="e">
        <f t="shared" si="4"/>
        <v>#DIV/0!</v>
      </c>
      <c r="AP11" s="68" t="e">
        <f t="shared" si="4"/>
        <v>#DIV/0!</v>
      </c>
      <c r="AQ11" s="68" t="e">
        <f t="shared" si="4"/>
        <v>#DIV/0!</v>
      </c>
      <c r="AR11" s="68" t="e">
        <f t="shared" si="4"/>
        <v>#DIV/0!</v>
      </c>
      <c r="AS11" s="68" t="e">
        <f t="shared" si="4"/>
        <v>#DIV/0!</v>
      </c>
      <c r="AT11" s="68" t="e">
        <f t="shared" si="4"/>
        <v>#DIV/0!</v>
      </c>
      <c r="AU11" s="68" t="e">
        <f t="shared" si="4"/>
        <v>#DIV/0!</v>
      </c>
      <c r="AV11" s="68" t="e">
        <f t="shared" si="4"/>
        <v>#DIV/0!</v>
      </c>
      <c r="AW11" s="68" t="e">
        <f t="shared" si="4"/>
        <v>#DIV/0!</v>
      </c>
      <c r="AX11" s="68" t="e">
        <f t="shared" si="4"/>
        <v>#DIV/0!</v>
      </c>
      <c r="AY11" s="68" t="e">
        <f t="shared" si="4"/>
        <v>#DIV/0!</v>
      </c>
      <c r="AZ11" s="68" t="e">
        <f t="shared" si="4"/>
        <v>#DIV/0!</v>
      </c>
      <c r="BA11" s="68" t="e">
        <f t="shared" si="4"/>
        <v>#DIV/0!</v>
      </c>
      <c r="BB11" s="68" t="e">
        <f t="shared" si="4"/>
        <v>#DIV/0!</v>
      </c>
      <c r="BC11" s="68" t="e">
        <f t="shared" si="4"/>
        <v>#DIV/0!</v>
      </c>
      <c r="BD11" s="68" t="e">
        <f t="shared" si="4"/>
        <v>#DIV/0!</v>
      </c>
      <c r="BE11" s="68" t="e">
        <f t="shared" si="4"/>
        <v>#DIV/0!</v>
      </c>
      <c r="BF11" s="68" t="e">
        <f t="shared" si="4"/>
        <v>#DIV/0!</v>
      </c>
      <c r="BG11" s="68" t="e">
        <f t="shared" si="4"/>
        <v>#DIV/0!</v>
      </c>
      <c r="BH11" s="68" t="e">
        <f t="shared" si="4"/>
        <v>#DIV/0!</v>
      </c>
      <c r="BI11" s="68" t="e">
        <f t="shared" si="4"/>
        <v>#DIV/0!</v>
      </c>
      <c r="BJ11" s="68" t="e">
        <f t="shared" si="4"/>
        <v>#DIV/0!</v>
      </c>
      <c r="BK11" s="68" t="e">
        <f t="shared" si="4"/>
        <v>#DIV/0!</v>
      </c>
      <c r="BL11" s="68" t="e">
        <f t="shared" si="4"/>
        <v>#DIV/0!</v>
      </c>
      <c r="BM11" s="68" t="e">
        <f t="shared" si="4"/>
        <v>#DIV/0!</v>
      </c>
      <c r="BN11" s="68" t="e">
        <f t="shared" si="4"/>
        <v>#DIV/0!</v>
      </c>
      <c r="BO11" s="68" t="e">
        <f t="shared" si="4"/>
        <v>#DIV/0!</v>
      </c>
      <c r="BP11" s="68" t="e">
        <f t="shared" ref="BP11:CX11" si="5">BP5+BP9</f>
        <v>#DIV/0!</v>
      </c>
      <c r="BQ11" s="68" t="e">
        <f t="shared" si="5"/>
        <v>#DIV/0!</v>
      </c>
      <c r="BR11" s="68" t="e">
        <f t="shared" si="5"/>
        <v>#DIV/0!</v>
      </c>
      <c r="BS11" s="68" t="e">
        <f t="shared" si="5"/>
        <v>#DIV/0!</v>
      </c>
      <c r="BT11" s="68" t="e">
        <f t="shared" si="5"/>
        <v>#DIV/0!</v>
      </c>
      <c r="BU11" s="68" t="e">
        <f t="shared" si="5"/>
        <v>#DIV/0!</v>
      </c>
      <c r="BV11" s="68" t="e">
        <f t="shared" si="5"/>
        <v>#DIV/0!</v>
      </c>
      <c r="BW11" s="68" t="e">
        <f t="shared" si="5"/>
        <v>#DIV/0!</v>
      </c>
      <c r="BX11" s="68" t="e">
        <f t="shared" si="5"/>
        <v>#DIV/0!</v>
      </c>
      <c r="BY11" s="68" t="e">
        <f t="shared" si="5"/>
        <v>#DIV/0!</v>
      </c>
      <c r="BZ11" s="68" t="e">
        <f t="shared" si="5"/>
        <v>#DIV/0!</v>
      </c>
      <c r="CA11" s="68" t="e">
        <f t="shared" si="5"/>
        <v>#DIV/0!</v>
      </c>
      <c r="CB11" s="68" t="e">
        <f t="shared" si="5"/>
        <v>#DIV/0!</v>
      </c>
      <c r="CC11" s="68" t="e">
        <f t="shared" si="5"/>
        <v>#DIV/0!</v>
      </c>
      <c r="CD11" s="68" t="e">
        <f t="shared" si="5"/>
        <v>#DIV/0!</v>
      </c>
      <c r="CE11" s="68" t="e">
        <f t="shared" si="5"/>
        <v>#DIV/0!</v>
      </c>
      <c r="CF11" s="68" t="e">
        <f t="shared" si="5"/>
        <v>#DIV/0!</v>
      </c>
      <c r="CG11" s="68" t="e">
        <f t="shared" si="5"/>
        <v>#DIV/0!</v>
      </c>
      <c r="CH11" s="68" t="e">
        <f t="shared" si="5"/>
        <v>#DIV/0!</v>
      </c>
      <c r="CI11" s="68" t="e">
        <f t="shared" si="5"/>
        <v>#DIV/0!</v>
      </c>
      <c r="CJ11" s="68" t="e">
        <f t="shared" si="5"/>
        <v>#DIV/0!</v>
      </c>
      <c r="CK11" s="68" t="e">
        <f t="shared" si="5"/>
        <v>#DIV/0!</v>
      </c>
      <c r="CL11" s="68" t="e">
        <f t="shared" si="5"/>
        <v>#DIV/0!</v>
      </c>
      <c r="CM11" s="68" t="e">
        <f t="shared" si="5"/>
        <v>#DIV/0!</v>
      </c>
      <c r="CN11" s="68" t="e">
        <f t="shared" si="5"/>
        <v>#DIV/0!</v>
      </c>
      <c r="CO11" s="68" t="e">
        <f t="shared" si="5"/>
        <v>#DIV/0!</v>
      </c>
      <c r="CP11" s="68" t="e">
        <f t="shared" si="5"/>
        <v>#DIV/0!</v>
      </c>
      <c r="CQ11" s="68" t="e">
        <f t="shared" si="5"/>
        <v>#DIV/0!</v>
      </c>
      <c r="CR11" s="68" t="e">
        <f t="shared" si="5"/>
        <v>#DIV/0!</v>
      </c>
      <c r="CS11" s="68" t="e">
        <f t="shared" si="5"/>
        <v>#DIV/0!</v>
      </c>
      <c r="CT11" s="68" t="e">
        <f t="shared" si="5"/>
        <v>#DIV/0!</v>
      </c>
      <c r="CU11" s="68" t="e">
        <f t="shared" si="5"/>
        <v>#DIV/0!</v>
      </c>
      <c r="CV11" s="68" t="e">
        <f t="shared" si="5"/>
        <v>#DIV/0!</v>
      </c>
      <c r="CW11" s="68" t="e">
        <f t="shared" si="5"/>
        <v>#DIV/0!</v>
      </c>
      <c r="CX11" s="69" t="e">
        <f t="shared" si="5"/>
        <v>#DIV/0!</v>
      </c>
    </row>
  </sheetData>
  <sheetProtection algorithmName="SHA-512" hashValue="ubXMRCxt3jxDX/PBqlmRUONKQdfh03zNurfbfsJz04MloLR6Q0yJFDpNAMxV6JIdDoQz7UPzb7msG59vn7FpDQ==" saltValue="T0MCcyxVGS5O5GJQnJrDow==" spinCount="100000" sheet="1" objects="1" scenarios="1"/>
  <conditionalFormatting sqref="C2:E2">
    <cfRule type="duplicateValues" dxfId="1" priority="2"/>
  </conditionalFormatting>
  <conditionalFormatting sqref="F2">
    <cfRule type="duplicateValues" dxfId="0" priority="1"/>
  </conditionalFormatting>
  <printOptions gridLines="1"/>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10"/>
  <sheetViews>
    <sheetView workbookViewId="0">
      <pane ySplit="1" topLeftCell="A2" activePane="bottomLeft" state="frozen"/>
      <selection activeCell="A2" sqref="A2"/>
      <selection pane="bottomLeft" activeCell="B3" sqref="B3"/>
    </sheetView>
  </sheetViews>
  <sheetFormatPr defaultRowHeight="15" x14ac:dyDescent="0.25"/>
  <cols>
    <col min="2" max="2" width="10.42578125" bestFit="1" customWidth="1"/>
    <col min="3" max="3" width="10" bestFit="1" customWidth="1"/>
    <col min="4" max="4" width="30.5703125" customWidth="1"/>
    <col min="5" max="10" width="40.7109375" customWidth="1"/>
    <col min="11" max="11" width="22" bestFit="1" customWidth="1"/>
    <col min="12" max="12" width="15.28515625" bestFit="1" customWidth="1"/>
    <col min="13" max="13" width="14.28515625" bestFit="1" customWidth="1"/>
    <col min="14" max="14" width="17.42578125" customWidth="1"/>
    <col min="15" max="15" width="16.5703125" customWidth="1"/>
    <col min="16" max="16" width="15.28515625" bestFit="1" customWidth="1"/>
    <col min="17" max="20" width="15.7109375" style="81" customWidth="1"/>
    <col min="21" max="21" width="18" style="81" customWidth="1"/>
  </cols>
  <sheetData>
    <row r="1" spans="1:21" ht="112.5" customHeight="1" x14ac:dyDescent="0.25">
      <c r="A1" s="21" t="s">
        <v>34</v>
      </c>
      <c r="B1" s="22" t="s">
        <v>0</v>
      </c>
      <c r="C1" s="23" t="s">
        <v>15</v>
      </c>
      <c r="D1" s="21" t="s">
        <v>1</v>
      </c>
      <c r="E1" s="24" t="s">
        <v>45</v>
      </c>
      <c r="F1" s="25" t="s">
        <v>46</v>
      </c>
      <c r="G1" s="26" t="s">
        <v>47</v>
      </c>
      <c r="H1" s="27" t="s">
        <v>23</v>
      </c>
      <c r="I1" s="25" t="s">
        <v>48</v>
      </c>
      <c r="J1" s="28" t="s">
        <v>49</v>
      </c>
      <c r="K1" s="29" t="s">
        <v>2</v>
      </c>
      <c r="L1" s="30" t="s">
        <v>6</v>
      </c>
      <c r="M1" s="30" t="s">
        <v>7</v>
      </c>
      <c r="N1" s="30" t="s">
        <v>9</v>
      </c>
      <c r="O1" s="30" t="s">
        <v>8</v>
      </c>
      <c r="P1" s="31" t="s">
        <v>5</v>
      </c>
      <c r="Q1" s="30" t="s">
        <v>16</v>
      </c>
      <c r="R1" s="30" t="s">
        <v>17</v>
      </c>
      <c r="S1" s="30" t="s">
        <v>18</v>
      </c>
      <c r="T1" s="30" t="s">
        <v>19</v>
      </c>
      <c r="U1" s="32" t="s">
        <v>12</v>
      </c>
    </row>
    <row r="2" spans="1:21" ht="15.75" thickBot="1" x14ac:dyDescent="0.3">
      <c r="A2" s="3"/>
      <c r="B2" s="91">
        <f>SUM(B3:B102)</f>
        <v>0</v>
      </c>
      <c r="C2" s="1" t="e">
        <f>SUM(C3:C102)</f>
        <v>#DIV/0!</v>
      </c>
      <c r="D2" s="4" t="s">
        <v>3</v>
      </c>
      <c r="E2" s="82">
        <f>F2+G2</f>
        <v>0</v>
      </c>
      <c r="F2" s="5"/>
      <c r="G2" s="6"/>
      <c r="H2" s="84">
        <f>I2+J2</f>
        <v>0</v>
      </c>
      <c r="I2" s="5"/>
      <c r="J2" s="7"/>
      <c r="K2" s="33">
        <f>E2+H2</f>
        <v>0</v>
      </c>
      <c r="L2" s="34">
        <f>F103</f>
        <v>0</v>
      </c>
      <c r="M2" s="34">
        <f>I103</f>
        <v>0</v>
      </c>
      <c r="N2" s="34">
        <f>G103</f>
        <v>0</v>
      </c>
      <c r="O2" s="34">
        <f>J103</f>
        <v>0</v>
      </c>
      <c r="P2" s="35">
        <f>SUM(L2:O2)</f>
        <v>0</v>
      </c>
      <c r="Q2" s="36" t="e">
        <f>L2/B2</f>
        <v>#DIV/0!</v>
      </c>
      <c r="R2" s="36" t="e">
        <f>M2/B2</f>
        <v>#DIV/0!</v>
      </c>
      <c r="S2" s="36" t="e">
        <f>N2/B2</f>
        <v>#DIV/0!</v>
      </c>
      <c r="T2" s="36" t="e">
        <f>O2/B2</f>
        <v>#DIV/0!</v>
      </c>
      <c r="U2" s="36" t="e">
        <f>P2/B2</f>
        <v>#DIV/0!</v>
      </c>
    </row>
    <row r="3" spans="1:21" x14ac:dyDescent="0.25">
      <c r="A3" s="8"/>
      <c r="B3" s="9"/>
      <c r="C3" s="2" t="e">
        <f t="shared" ref="C3:C34" si="0">B3/B$2</f>
        <v>#DIV/0!</v>
      </c>
      <c r="D3" s="10"/>
      <c r="E3" s="83">
        <f>F3+G3</f>
        <v>0</v>
      </c>
      <c r="F3" s="12"/>
      <c r="G3" s="13"/>
      <c r="H3" s="85">
        <f>I3+J3</f>
        <v>0</v>
      </c>
      <c r="I3" s="14"/>
      <c r="J3" s="11"/>
      <c r="K3" s="37">
        <f>E3+H3</f>
        <v>0</v>
      </c>
      <c r="L3" s="38" t="e">
        <f t="shared" ref="L3:L34" si="1">F3+F104</f>
        <v>#DIV/0!</v>
      </c>
      <c r="M3" s="38" t="e">
        <f t="shared" ref="M3:M34" si="2">I3+I104</f>
        <v>#DIV/0!</v>
      </c>
      <c r="N3" s="38" t="e">
        <f t="shared" ref="N3:N34" si="3">G3+G104</f>
        <v>#DIV/0!</v>
      </c>
      <c r="O3" s="38" t="e">
        <f t="shared" ref="O3:O34" si="4">J3+J104</f>
        <v>#DIV/0!</v>
      </c>
      <c r="P3" s="39" t="e">
        <f>SUM(L3:O3)</f>
        <v>#DIV/0!</v>
      </c>
      <c r="Q3" s="40" t="e">
        <f>L3/B3</f>
        <v>#DIV/0!</v>
      </c>
      <c r="R3" s="40" t="e">
        <f>M3/B3</f>
        <v>#DIV/0!</v>
      </c>
      <c r="S3" s="40" t="e">
        <f>N3/B3</f>
        <v>#DIV/0!</v>
      </c>
      <c r="T3" s="40" t="e">
        <f>O3/B3</f>
        <v>#DIV/0!</v>
      </c>
      <c r="U3" s="40" t="e">
        <f>SUM(Q3:T3)</f>
        <v>#DIV/0!</v>
      </c>
    </row>
    <row r="4" spans="1:21" x14ac:dyDescent="0.25">
      <c r="A4" s="8"/>
      <c r="B4" s="9"/>
      <c r="C4" s="2" t="e">
        <f t="shared" si="0"/>
        <v>#DIV/0!</v>
      </c>
      <c r="D4" s="10"/>
      <c r="E4" s="83">
        <f t="shared" ref="E4:E67" si="5">F4+G4</f>
        <v>0</v>
      </c>
      <c r="F4" s="14"/>
      <c r="G4" s="15"/>
      <c r="H4" s="85">
        <f t="shared" ref="H4:H67" si="6">I4+J4</f>
        <v>0</v>
      </c>
      <c r="I4" s="14"/>
      <c r="J4" s="11"/>
      <c r="K4" s="37">
        <f t="shared" ref="K4:K107" si="7">E4+H4</f>
        <v>0</v>
      </c>
      <c r="L4" s="38" t="e">
        <f t="shared" si="1"/>
        <v>#DIV/0!</v>
      </c>
      <c r="M4" s="38" t="e">
        <f t="shared" si="2"/>
        <v>#DIV/0!</v>
      </c>
      <c r="N4" s="38" t="e">
        <f t="shared" si="3"/>
        <v>#DIV/0!</v>
      </c>
      <c r="O4" s="38" t="e">
        <f t="shared" si="4"/>
        <v>#DIV/0!</v>
      </c>
      <c r="P4" s="39" t="e">
        <f t="shared" ref="P4:P57" si="8">SUM(L4:O4)</f>
        <v>#DIV/0!</v>
      </c>
      <c r="Q4" s="40" t="e">
        <f t="shared" ref="Q4:Q102" si="9">L4/B4</f>
        <v>#DIV/0!</v>
      </c>
      <c r="R4" s="40" t="e">
        <f t="shared" ref="R4:R102" si="10">M4/B4</f>
        <v>#DIV/0!</v>
      </c>
      <c r="S4" s="40" t="e">
        <f t="shared" ref="S4:S102" si="11">N4/B4</f>
        <v>#DIV/0!</v>
      </c>
      <c r="T4" s="40" t="e">
        <f t="shared" ref="T4:T102" si="12">O4/B4</f>
        <v>#DIV/0!</v>
      </c>
      <c r="U4" s="40" t="e">
        <f t="shared" ref="U4:U67" si="13">SUM(Q4:T4)</f>
        <v>#DIV/0!</v>
      </c>
    </row>
    <row r="5" spans="1:21" x14ac:dyDescent="0.25">
      <c r="A5" s="8"/>
      <c r="B5" s="9"/>
      <c r="C5" s="2" t="e">
        <f t="shared" si="0"/>
        <v>#DIV/0!</v>
      </c>
      <c r="D5" s="10"/>
      <c r="E5" s="83">
        <f t="shared" si="5"/>
        <v>0</v>
      </c>
      <c r="F5" s="14"/>
      <c r="G5" s="15"/>
      <c r="H5" s="85">
        <f t="shared" si="6"/>
        <v>0</v>
      </c>
      <c r="I5" s="14"/>
      <c r="J5" s="11"/>
      <c r="K5" s="37">
        <f t="shared" si="7"/>
        <v>0</v>
      </c>
      <c r="L5" s="38" t="e">
        <f t="shared" si="1"/>
        <v>#DIV/0!</v>
      </c>
      <c r="M5" s="38" t="e">
        <f t="shared" si="2"/>
        <v>#DIV/0!</v>
      </c>
      <c r="N5" s="38" t="e">
        <f t="shared" si="3"/>
        <v>#DIV/0!</v>
      </c>
      <c r="O5" s="38" t="e">
        <f t="shared" si="4"/>
        <v>#DIV/0!</v>
      </c>
      <c r="P5" s="39" t="e">
        <f t="shared" si="8"/>
        <v>#DIV/0!</v>
      </c>
      <c r="Q5" s="40" t="e">
        <f t="shared" si="9"/>
        <v>#DIV/0!</v>
      </c>
      <c r="R5" s="40" t="e">
        <f t="shared" si="10"/>
        <v>#DIV/0!</v>
      </c>
      <c r="S5" s="40" t="e">
        <f t="shared" si="11"/>
        <v>#DIV/0!</v>
      </c>
      <c r="T5" s="40" t="e">
        <f t="shared" si="12"/>
        <v>#DIV/0!</v>
      </c>
      <c r="U5" s="40" t="e">
        <f t="shared" si="13"/>
        <v>#DIV/0!</v>
      </c>
    </row>
    <row r="6" spans="1:21" x14ac:dyDescent="0.25">
      <c r="A6" s="8"/>
      <c r="B6" s="9"/>
      <c r="C6" s="2" t="e">
        <f t="shared" si="0"/>
        <v>#DIV/0!</v>
      </c>
      <c r="D6" s="10"/>
      <c r="E6" s="83">
        <f>F6+G6</f>
        <v>0</v>
      </c>
      <c r="F6" s="14"/>
      <c r="G6" s="15"/>
      <c r="H6" s="85">
        <f t="shared" si="6"/>
        <v>0</v>
      </c>
      <c r="I6" s="14"/>
      <c r="J6" s="11"/>
      <c r="K6" s="37">
        <f t="shared" si="7"/>
        <v>0</v>
      </c>
      <c r="L6" s="38" t="e">
        <f t="shared" si="1"/>
        <v>#DIV/0!</v>
      </c>
      <c r="M6" s="38" t="e">
        <f t="shared" si="2"/>
        <v>#DIV/0!</v>
      </c>
      <c r="N6" s="38" t="e">
        <f t="shared" si="3"/>
        <v>#DIV/0!</v>
      </c>
      <c r="O6" s="38" t="e">
        <f t="shared" si="4"/>
        <v>#DIV/0!</v>
      </c>
      <c r="P6" s="39" t="e">
        <f t="shared" si="8"/>
        <v>#DIV/0!</v>
      </c>
      <c r="Q6" s="40" t="e">
        <f t="shared" si="9"/>
        <v>#DIV/0!</v>
      </c>
      <c r="R6" s="40" t="e">
        <f t="shared" si="10"/>
        <v>#DIV/0!</v>
      </c>
      <c r="S6" s="40" t="e">
        <f t="shared" si="11"/>
        <v>#DIV/0!</v>
      </c>
      <c r="T6" s="40" t="e">
        <f t="shared" si="12"/>
        <v>#DIV/0!</v>
      </c>
      <c r="U6" s="40" t="e">
        <f t="shared" si="13"/>
        <v>#DIV/0!</v>
      </c>
    </row>
    <row r="7" spans="1:21" x14ac:dyDescent="0.25">
      <c r="A7" s="8"/>
      <c r="B7" s="9"/>
      <c r="C7" s="2" t="e">
        <f t="shared" si="0"/>
        <v>#DIV/0!</v>
      </c>
      <c r="D7" s="10"/>
      <c r="E7" s="83">
        <f t="shared" si="5"/>
        <v>0</v>
      </c>
      <c r="F7" s="14"/>
      <c r="G7" s="15"/>
      <c r="H7" s="85">
        <f t="shared" si="6"/>
        <v>0</v>
      </c>
      <c r="I7" s="14"/>
      <c r="J7" s="11"/>
      <c r="K7" s="37">
        <f t="shared" si="7"/>
        <v>0</v>
      </c>
      <c r="L7" s="38" t="e">
        <f t="shared" si="1"/>
        <v>#DIV/0!</v>
      </c>
      <c r="M7" s="38" t="e">
        <f t="shared" si="2"/>
        <v>#DIV/0!</v>
      </c>
      <c r="N7" s="38" t="e">
        <f t="shared" si="3"/>
        <v>#DIV/0!</v>
      </c>
      <c r="O7" s="38" t="e">
        <f t="shared" si="4"/>
        <v>#DIV/0!</v>
      </c>
      <c r="P7" s="39" t="e">
        <f t="shared" si="8"/>
        <v>#DIV/0!</v>
      </c>
      <c r="Q7" s="40" t="e">
        <f t="shared" si="9"/>
        <v>#DIV/0!</v>
      </c>
      <c r="R7" s="40" t="e">
        <f t="shared" si="10"/>
        <v>#DIV/0!</v>
      </c>
      <c r="S7" s="40" t="e">
        <f t="shared" si="11"/>
        <v>#DIV/0!</v>
      </c>
      <c r="T7" s="40" t="e">
        <f t="shared" si="12"/>
        <v>#DIV/0!</v>
      </c>
      <c r="U7" s="40" t="e">
        <f t="shared" si="13"/>
        <v>#DIV/0!</v>
      </c>
    </row>
    <row r="8" spans="1:21" x14ac:dyDescent="0.25">
      <c r="A8" s="8"/>
      <c r="B8" s="9"/>
      <c r="C8" s="2" t="e">
        <f t="shared" si="0"/>
        <v>#DIV/0!</v>
      </c>
      <c r="D8" s="10"/>
      <c r="E8" s="83">
        <f t="shared" si="5"/>
        <v>0</v>
      </c>
      <c r="F8" s="14"/>
      <c r="G8" s="15"/>
      <c r="H8" s="85">
        <f t="shared" si="6"/>
        <v>0</v>
      </c>
      <c r="I8" s="14"/>
      <c r="J8" s="11"/>
      <c r="K8" s="37">
        <f t="shared" si="7"/>
        <v>0</v>
      </c>
      <c r="L8" s="38" t="e">
        <f t="shared" si="1"/>
        <v>#DIV/0!</v>
      </c>
      <c r="M8" s="38" t="e">
        <f t="shared" si="2"/>
        <v>#DIV/0!</v>
      </c>
      <c r="N8" s="38" t="e">
        <f t="shared" si="3"/>
        <v>#DIV/0!</v>
      </c>
      <c r="O8" s="38" t="e">
        <f t="shared" si="4"/>
        <v>#DIV/0!</v>
      </c>
      <c r="P8" s="39" t="e">
        <f t="shared" si="8"/>
        <v>#DIV/0!</v>
      </c>
      <c r="Q8" s="40" t="e">
        <f t="shared" si="9"/>
        <v>#DIV/0!</v>
      </c>
      <c r="R8" s="40" t="e">
        <f t="shared" si="10"/>
        <v>#DIV/0!</v>
      </c>
      <c r="S8" s="40" t="e">
        <f t="shared" si="11"/>
        <v>#DIV/0!</v>
      </c>
      <c r="T8" s="40" t="e">
        <f t="shared" si="12"/>
        <v>#DIV/0!</v>
      </c>
      <c r="U8" s="40" t="e">
        <f t="shared" si="13"/>
        <v>#DIV/0!</v>
      </c>
    </row>
    <row r="9" spans="1:21" x14ac:dyDescent="0.25">
      <c r="A9" s="8"/>
      <c r="B9" s="9"/>
      <c r="C9" s="2" t="e">
        <f t="shared" si="0"/>
        <v>#DIV/0!</v>
      </c>
      <c r="D9" s="10"/>
      <c r="E9" s="83">
        <f t="shared" si="5"/>
        <v>0</v>
      </c>
      <c r="F9" s="14"/>
      <c r="G9" s="15"/>
      <c r="H9" s="85">
        <f t="shared" si="6"/>
        <v>0</v>
      </c>
      <c r="I9" s="14"/>
      <c r="J9" s="11"/>
      <c r="K9" s="37">
        <f t="shared" si="7"/>
        <v>0</v>
      </c>
      <c r="L9" s="38" t="e">
        <f t="shared" si="1"/>
        <v>#DIV/0!</v>
      </c>
      <c r="M9" s="38" t="e">
        <f t="shared" si="2"/>
        <v>#DIV/0!</v>
      </c>
      <c r="N9" s="38" t="e">
        <f t="shared" si="3"/>
        <v>#DIV/0!</v>
      </c>
      <c r="O9" s="38" t="e">
        <f t="shared" si="4"/>
        <v>#DIV/0!</v>
      </c>
      <c r="P9" s="39" t="e">
        <f t="shared" si="8"/>
        <v>#DIV/0!</v>
      </c>
      <c r="Q9" s="40" t="e">
        <f t="shared" si="9"/>
        <v>#DIV/0!</v>
      </c>
      <c r="R9" s="40" t="e">
        <f t="shared" si="10"/>
        <v>#DIV/0!</v>
      </c>
      <c r="S9" s="40" t="e">
        <f t="shared" si="11"/>
        <v>#DIV/0!</v>
      </c>
      <c r="T9" s="40" t="e">
        <f t="shared" si="12"/>
        <v>#DIV/0!</v>
      </c>
      <c r="U9" s="40" t="e">
        <f t="shared" si="13"/>
        <v>#DIV/0!</v>
      </c>
    </row>
    <row r="10" spans="1:21" x14ac:dyDescent="0.25">
      <c r="A10" s="8"/>
      <c r="B10" s="9"/>
      <c r="C10" s="2" t="e">
        <f t="shared" si="0"/>
        <v>#DIV/0!</v>
      </c>
      <c r="D10" s="10"/>
      <c r="E10" s="83">
        <f t="shared" si="5"/>
        <v>0</v>
      </c>
      <c r="F10" s="14"/>
      <c r="G10" s="15"/>
      <c r="H10" s="85">
        <f t="shared" si="6"/>
        <v>0</v>
      </c>
      <c r="I10" s="14"/>
      <c r="J10" s="11"/>
      <c r="K10" s="37">
        <f t="shared" si="7"/>
        <v>0</v>
      </c>
      <c r="L10" s="38" t="e">
        <f t="shared" si="1"/>
        <v>#DIV/0!</v>
      </c>
      <c r="M10" s="38" t="e">
        <f t="shared" si="2"/>
        <v>#DIV/0!</v>
      </c>
      <c r="N10" s="38" t="e">
        <f t="shared" si="3"/>
        <v>#DIV/0!</v>
      </c>
      <c r="O10" s="38" t="e">
        <f t="shared" si="4"/>
        <v>#DIV/0!</v>
      </c>
      <c r="P10" s="39" t="e">
        <f t="shared" si="8"/>
        <v>#DIV/0!</v>
      </c>
      <c r="Q10" s="40" t="e">
        <f t="shared" si="9"/>
        <v>#DIV/0!</v>
      </c>
      <c r="R10" s="40" t="e">
        <f t="shared" si="10"/>
        <v>#DIV/0!</v>
      </c>
      <c r="S10" s="40" t="e">
        <f t="shared" si="11"/>
        <v>#DIV/0!</v>
      </c>
      <c r="T10" s="40" t="e">
        <f t="shared" si="12"/>
        <v>#DIV/0!</v>
      </c>
      <c r="U10" s="40" t="e">
        <f t="shared" si="13"/>
        <v>#DIV/0!</v>
      </c>
    </row>
    <row r="11" spans="1:21" x14ac:dyDescent="0.25">
      <c r="A11" s="8"/>
      <c r="B11" s="9"/>
      <c r="C11" s="2" t="e">
        <f t="shared" si="0"/>
        <v>#DIV/0!</v>
      </c>
      <c r="D11" s="10"/>
      <c r="E11" s="83">
        <f t="shared" si="5"/>
        <v>0</v>
      </c>
      <c r="F11" s="14"/>
      <c r="G11" s="15"/>
      <c r="H11" s="85">
        <f t="shared" si="6"/>
        <v>0</v>
      </c>
      <c r="I11" s="14"/>
      <c r="J11" s="11"/>
      <c r="K11" s="37">
        <f t="shared" si="7"/>
        <v>0</v>
      </c>
      <c r="L11" s="38" t="e">
        <f t="shared" si="1"/>
        <v>#DIV/0!</v>
      </c>
      <c r="M11" s="38" t="e">
        <f t="shared" si="2"/>
        <v>#DIV/0!</v>
      </c>
      <c r="N11" s="38" t="e">
        <f t="shared" si="3"/>
        <v>#DIV/0!</v>
      </c>
      <c r="O11" s="38" t="e">
        <f t="shared" si="4"/>
        <v>#DIV/0!</v>
      </c>
      <c r="P11" s="39" t="e">
        <f t="shared" si="8"/>
        <v>#DIV/0!</v>
      </c>
      <c r="Q11" s="40" t="e">
        <f t="shared" si="9"/>
        <v>#DIV/0!</v>
      </c>
      <c r="R11" s="40" t="e">
        <f t="shared" si="10"/>
        <v>#DIV/0!</v>
      </c>
      <c r="S11" s="40" t="e">
        <f t="shared" si="11"/>
        <v>#DIV/0!</v>
      </c>
      <c r="T11" s="40" t="e">
        <f t="shared" si="12"/>
        <v>#DIV/0!</v>
      </c>
      <c r="U11" s="40" t="e">
        <f t="shared" si="13"/>
        <v>#DIV/0!</v>
      </c>
    </row>
    <row r="12" spans="1:21" x14ac:dyDescent="0.25">
      <c r="A12" s="8"/>
      <c r="B12" s="9"/>
      <c r="C12" s="2" t="e">
        <f t="shared" si="0"/>
        <v>#DIV/0!</v>
      </c>
      <c r="D12" s="10"/>
      <c r="E12" s="83">
        <f t="shared" si="5"/>
        <v>0</v>
      </c>
      <c r="F12" s="14"/>
      <c r="G12" s="15"/>
      <c r="H12" s="85">
        <f t="shared" si="6"/>
        <v>0</v>
      </c>
      <c r="I12" s="14"/>
      <c r="J12" s="11"/>
      <c r="K12" s="37">
        <f t="shared" si="7"/>
        <v>0</v>
      </c>
      <c r="L12" s="38" t="e">
        <f t="shared" si="1"/>
        <v>#DIV/0!</v>
      </c>
      <c r="M12" s="38" t="e">
        <f t="shared" si="2"/>
        <v>#DIV/0!</v>
      </c>
      <c r="N12" s="38" t="e">
        <f t="shared" si="3"/>
        <v>#DIV/0!</v>
      </c>
      <c r="O12" s="38" t="e">
        <f t="shared" si="4"/>
        <v>#DIV/0!</v>
      </c>
      <c r="P12" s="39" t="e">
        <f t="shared" si="8"/>
        <v>#DIV/0!</v>
      </c>
      <c r="Q12" s="40" t="e">
        <f t="shared" si="9"/>
        <v>#DIV/0!</v>
      </c>
      <c r="R12" s="40" t="e">
        <f t="shared" si="10"/>
        <v>#DIV/0!</v>
      </c>
      <c r="S12" s="40" t="e">
        <f t="shared" si="11"/>
        <v>#DIV/0!</v>
      </c>
      <c r="T12" s="40" t="e">
        <f t="shared" si="12"/>
        <v>#DIV/0!</v>
      </c>
      <c r="U12" s="40" t="e">
        <f t="shared" si="13"/>
        <v>#DIV/0!</v>
      </c>
    </row>
    <row r="13" spans="1:21" x14ac:dyDescent="0.25">
      <c r="A13" s="8"/>
      <c r="B13" s="9"/>
      <c r="C13" s="2" t="e">
        <f t="shared" si="0"/>
        <v>#DIV/0!</v>
      </c>
      <c r="D13" s="10"/>
      <c r="E13" s="83">
        <f t="shared" si="5"/>
        <v>0</v>
      </c>
      <c r="F13" s="14"/>
      <c r="G13" s="15"/>
      <c r="H13" s="85">
        <f t="shared" si="6"/>
        <v>0</v>
      </c>
      <c r="I13" s="14"/>
      <c r="J13" s="11"/>
      <c r="K13" s="37">
        <f t="shared" si="7"/>
        <v>0</v>
      </c>
      <c r="L13" s="38" t="e">
        <f t="shared" si="1"/>
        <v>#DIV/0!</v>
      </c>
      <c r="M13" s="38" t="e">
        <f t="shared" si="2"/>
        <v>#DIV/0!</v>
      </c>
      <c r="N13" s="38" t="e">
        <f t="shared" si="3"/>
        <v>#DIV/0!</v>
      </c>
      <c r="O13" s="38" t="e">
        <f t="shared" si="4"/>
        <v>#DIV/0!</v>
      </c>
      <c r="P13" s="39" t="e">
        <f t="shared" si="8"/>
        <v>#DIV/0!</v>
      </c>
      <c r="Q13" s="40" t="e">
        <f t="shared" si="9"/>
        <v>#DIV/0!</v>
      </c>
      <c r="R13" s="40" t="e">
        <f t="shared" si="10"/>
        <v>#DIV/0!</v>
      </c>
      <c r="S13" s="40" t="e">
        <f t="shared" si="11"/>
        <v>#DIV/0!</v>
      </c>
      <c r="T13" s="40" t="e">
        <f t="shared" si="12"/>
        <v>#DIV/0!</v>
      </c>
      <c r="U13" s="40" t="e">
        <f t="shared" si="13"/>
        <v>#DIV/0!</v>
      </c>
    </row>
    <row r="14" spans="1:21" x14ac:dyDescent="0.25">
      <c r="A14" s="8"/>
      <c r="B14" s="9"/>
      <c r="C14" s="2" t="e">
        <f t="shared" si="0"/>
        <v>#DIV/0!</v>
      </c>
      <c r="D14" s="10"/>
      <c r="E14" s="83">
        <f t="shared" si="5"/>
        <v>0</v>
      </c>
      <c r="F14" s="14"/>
      <c r="G14" s="15"/>
      <c r="H14" s="85">
        <f t="shared" si="6"/>
        <v>0</v>
      </c>
      <c r="I14" s="14"/>
      <c r="J14" s="11"/>
      <c r="K14" s="37">
        <f t="shared" si="7"/>
        <v>0</v>
      </c>
      <c r="L14" s="38" t="e">
        <f t="shared" si="1"/>
        <v>#DIV/0!</v>
      </c>
      <c r="M14" s="38" t="e">
        <f t="shared" si="2"/>
        <v>#DIV/0!</v>
      </c>
      <c r="N14" s="38" t="e">
        <f t="shared" si="3"/>
        <v>#DIV/0!</v>
      </c>
      <c r="O14" s="38" t="e">
        <f t="shared" si="4"/>
        <v>#DIV/0!</v>
      </c>
      <c r="P14" s="39" t="e">
        <f t="shared" si="8"/>
        <v>#DIV/0!</v>
      </c>
      <c r="Q14" s="40" t="e">
        <f t="shared" si="9"/>
        <v>#DIV/0!</v>
      </c>
      <c r="R14" s="40" t="e">
        <f t="shared" si="10"/>
        <v>#DIV/0!</v>
      </c>
      <c r="S14" s="40" t="e">
        <f t="shared" si="11"/>
        <v>#DIV/0!</v>
      </c>
      <c r="T14" s="40" t="e">
        <f t="shared" si="12"/>
        <v>#DIV/0!</v>
      </c>
      <c r="U14" s="40" t="e">
        <f t="shared" si="13"/>
        <v>#DIV/0!</v>
      </c>
    </row>
    <row r="15" spans="1:21" x14ac:dyDescent="0.25">
      <c r="A15" s="8"/>
      <c r="B15" s="9"/>
      <c r="C15" s="2" t="e">
        <f t="shared" si="0"/>
        <v>#DIV/0!</v>
      </c>
      <c r="D15" s="10"/>
      <c r="E15" s="83">
        <f t="shared" si="5"/>
        <v>0</v>
      </c>
      <c r="F15" s="14"/>
      <c r="G15" s="15"/>
      <c r="H15" s="85">
        <f t="shared" si="6"/>
        <v>0</v>
      </c>
      <c r="I15" s="14"/>
      <c r="J15" s="11"/>
      <c r="K15" s="37">
        <f t="shared" si="7"/>
        <v>0</v>
      </c>
      <c r="L15" s="38" t="e">
        <f t="shared" si="1"/>
        <v>#DIV/0!</v>
      </c>
      <c r="M15" s="38" t="e">
        <f t="shared" si="2"/>
        <v>#DIV/0!</v>
      </c>
      <c r="N15" s="38" t="e">
        <f t="shared" si="3"/>
        <v>#DIV/0!</v>
      </c>
      <c r="O15" s="38" t="e">
        <f t="shared" si="4"/>
        <v>#DIV/0!</v>
      </c>
      <c r="P15" s="39" t="e">
        <f t="shared" si="8"/>
        <v>#DIV/0!</v>
      </c>
      <c r="Q15" s="40" t="e">
        <f t="shared" si="9"/>
        <v>#DIV/0!</v>
      </c>
      <c r="R15" s="40" t="e">
        <f t="shared" si="10"/>
        <v>#DIV/0!</v>
      </c>
      <c r="S15" s="40" t="e">
        <f t="shared" si="11"/>
        <v>#DIV/0!</v>
      </c>
      <c r="T15" s="40" t="e">
        <f t="shared" si="12"/>
        <v>#DIV/0!</v>
      </c>
      <c r="U15" s="40" t="e">
        <f t="shared" si="13"/>
        <v>#DIV/0!</v>
      </c>
    </row>
    <row r="16" spans="1:21" x14ac:dyDescent="0.25">
      <c r="A16" s="8"/>
      <c r="B16" s="9"/>
      <c r="C16" s="2" t="e">
        <f t="shared" si="0"/>
        <v>#DIV/0!</v>
      </c>
      <c r="D16" s="10"/>
      <c r="E16" s="83">
        <f t="shared" si="5"/>
        <v>0</v>
      </c>
      <c r="F16" s="14"/>
      <c r="G16" s="15"/>
      <c r="H16" s="85">
        <f t="shared" si="6"/>
        <v>0</v>
      </c>
      <c r="I16" s="14"/>
      <c r="J16" s="11"/>
      <c r="K16" s="37">
        <f t="shared" si="7"/>
        <v>0</v>
      </c>
      <c r="L16" s="38" t="e">
        <f t="shared" si="1"/>
        <v>#DIV/0!</v>
      </c>
      <c r="M16" s="38" t="e">
        <f t="shared" si="2"/>
        <v>#DIV/0!</v>
      </c>
      <c r="N16" s="38" t="e">
        <f t="shared" si="3"/>
        <v>#DIV/0!</v>
      </c>
      <c r="O16" s="38" t="e">
        <f t="shared" si="4"/>
        <v>#DIV/0!</v>
      </c>
      <c r="P16" s="39" t="e">
        <f t="shared" si="8"/>
        <v>#DIV/0!</v>
      </c>
      <c r="Q16" s="40" t="e">
        <f t="shared" si="9"/>
        <v>#DIV/0!</v>
      </c>
      <c r="R16" s="40" t="e">
        <f t="shared" si="10"/>
        <v>#DIV/0!</v>
      </c>
      <c r="S16" s="40" t="e">
        <f t="shared" si="11"/>
        <v>#DIV/0!</v>
      </c>
      <c r="T16" s="40" t="e">
        <f t="shared" si="12"/>
        <v>#DIV/0!</v>
      </c>
      <c r="U16" s="40" t="e">
        <f t="shared" si="13"/>
        <v>#DIV/0!</v>
      </c>
    </row>
    <row r="17" spans="1:21" x14ac:dyDescent="0.25">
      <c r="A17" s="8"/>
      <c r="B17" s="9"/>
      <c r="C17" s="2" t="e">
        <f t="shared" si="0"/>
        <v>#DIV/0!</v>
      </c>
      <c r="D17" s="10"/>
      <c r="E17" s="83">
        <f t="shared" si="5"/>
        <v>0</v>
      </c>
      <c r="F17" s="14"/>
      <c r="G17" s="15"/>
      <c r="H17" s="85">
        <f t="shared" si="6"/>
        <v>0</v>
      </c>
      <c r="I17" s="14"/>
      <c r="J17" s="11"/>
      <c r="K17" s="37">
        <f t="shared" si="7"/>
        <v>0</v>
      </c>
      <c r="L17" s="38" t="e">
        <f t="shared" si="1"/>
        <v>#DIV/0!</v>
      </c>
      <c r="M17" s="38" t="e">
        <f t="shared" si="2"/>
        <v>#DIV/0!</v>
      </c>
      <c r="N17" s="38" t="e">
        <f t="shared" si="3"/>
        <v>#DIV/0!</v>
      </c>
      <c r="O17" s="38" t="e">
        <f t="shared" si="4"/>
        <v>#DIV/0!</v>
      </c>
      <c r="P17" s="39" t="e">
        <f t="shared" si="8"/>
        <v>#DIV/0!</v>
      </c>
      <c r="Q17" s="40" t="e">
        <f t="shared" si="9"/>
        <v>#DIV/0!</v>
      </c>
      <c r="R17" s="40" t="e">
        <f t="shared" si="10"/>
        <v>#DIV/0!</v>
      </c>
      <c r="S17" s="40" t="e">
        <f t="shared" si="11"/>
        <v>#DIV/0!</v>
      </c>
      <c r="T17" s="40" t="e">
        <f t="shared" si="12"/>
        <v>#DIV/0!</v>
      </c>
      <c r="U17" s="40" t="e">
        <f t="shared" si="13"/>
        <v>#DIV/0!</v>
      </c>
    </row>
    <row r="18" spans="1:21" x14ac:dyDescent="0.25">
      <c r="A18" s="8"/>
      <c r="B18" s="9"/>
      <c r="C18" s="2" t="e">
        <f t="shared" si="0"/>
        <v>#DIV/0!</v>
      </c>
      <c r="D18" s="10"/>
      <c r="E18" s="83">
        <f t="shared" si="5"/>
        <v>0</v>
      </c>
      <c r="F18" s="14"/>
      <c r="G18" s="15"/>
      <c r="H18" s="85">
        <f t="shared" si="6"/>
        <v>0</v>
      </c>
      <c r="I18" s="14"/>
      <c r="J18" s="11"/>
      <c r="K18" s="37">
        <f t="shared" si="7"/>
        <v>0</v>
      </c>
      <c r="L18" s="38" t="e">
        <f t="shared" si="1"/>
        <v>#DIV/0!</v>
      </c>
      <c r="M18" s="38" t="e">
        <f t="shared" si="2"/>
        <v>#DIV/0!</v>
      </c>
      <c r="N18" s="38" t="e">
        <f t="shared" si="3"/>
        <v>#DIV/0!</v>
      </c>
      <c r="O18" s="38" t="e">
        <f t="shared" si="4"/>
        <v>#DIV/0!</v>
      </c>
      <c r="P18" s="39" t="e">
        <f t="shared" si="8"/>
        <v>#DIV/0!</v>
      </c>
      <c r="Q18" s="40" t="e">
        <f t="shared" si="9"/>
        <v>#DIV/0!</v>
      </c>
      <c r="R18" s="40" t="e">
        <f t="shared" si="10"/>
        <v>#DIV/0!</v>
      </c>
      <c r="S18" s="40" t="e">
        <f t="shared" si="11"/>
        <v>#DIV/0!</v>
      </c>
      <c r="T18" s="40" t="e">
        <f t="shared" si="12"/>
        <v>#DIV/0!</v>
      </c>
      <c r="U18" s="40" t="e">
        <f t="shared" si="13"/>
        <v>#DIV/0!</v>
      </c>
    </row>
    <row r="19" spans="1:21" x14ac:dyDescent="0.25">
      <c r="A19" s="8"/>
      <c r="B19" s="9"/>
      <c r="C19" s="2" t="e">
        <f t="shared" si="0"/>
        <v>#DIV/0!</v>
      </c>
      <c r="D19" s="10"/>
      <c r="E19" s="83">
        <f t="shared" si="5"/>
        <v>0</v>
      </c>
      <c r="F19" s="14"/>
      <c r="G19" s="15"/>
      <c r="H19" s="85">
        <f t="shared" si="6"/>
        <v>0</v>
      </c>
      <c r="I19" s="14"/>
      <c r="J19" s="11"/>
      <c r="K19" s="37">
        <f t="shared" si="7"/>
        <v>0</v>
      </c>
      <c r="L19" s="38" t="e">
        <f t="shared" si="1"/>
        <v>#DIV/0!</v>
      </c>
      <c r="M19" s="38" t="e">
        <f t="shared" si="2"/>
        <v>#DIV/0!</v>
      </c>
      <c r="N19" s="38" t="e">
        <f t="shared" si="3"/>
        <v>#DIV/0!</v>
      </c>
      <c r="O19" s="38" t="e">
        <f t="shared" si="4"/>
        <v>#DIV/0!</v>
      </c>
      <c r="P19" s="39" t="e">
        <f t="shared" si="8"/>
        <v>#DIV/0!</v>
      </c>
      <c r="Q19" s="40" t="e">
        <f t="shared" si="9"/>
        <v>#DIV/0!</v>
      </c>
      <c r="R19" s="40" t="e">
        <f t="shared" si="10"/>
        <v>#DIV/0!</v>
      </c>
      <c r="S19" s="40" t="e">
        <f t="shared" si="11"/>
        <v>#DIV/0!</v>
      </c>
      <c r="T19" s="40" t="e">
        <f t="shared" si="12"/>
        <v>#DIV/0!</v>
      </c>
      <c r="U19" s="40" t="e">
        <f t="shared" si="13"/>
        <v>#DIV/0!</v>
      </c>
    </row>
    <row r="20" spans="1:21" x14ac:dyDescent="0.25">
      <c r="A20" s="8"/>
      <c r="B20" s="9"/>
      <c r="C20" s="2" t="e">
        <f t="shared" si="0"/>
        <v>#DIV/0!</v>
      </c>
      <c r="D20" s="10"/>
      <c r="E20" s="83">
        <f t="shared" si="5"/>
        <v>0</v>
      </c>
      <c r="F20" s="14"/>
      <c r="G20" s="15"/>
      <c r="H20" s="85">
        <f t="shared" si="6"/>
        <v>0</v>
      </c>
      <c r="I20" s="14"/>
      <c r="J20" s="11"/>
      <c r="K20" s="37">
        <f t="shared" si="7"/>
        <v>0</v>
      </c>
      <c r="L20" s="38" t="e">
        <f t="shared" si="1"/>
        <v>#DIV/0!</v>
      </c>
      <c r="M20" s="38" t="e">
        <f t="shared" si="2"/>
        <v>#DIV/0!</v>
      </c>
      <c r="N20" s="38" t="e">
        <f t="shared" si="3"/>
        <v>#DIV/0!</v>
      </c>
      <c r="O20" s="38" t="e">
        <f t="shared" si="4"/>
        <v>#DIV/0!</v>
      </c>
      <c r="P20" s="39" t="e">
        <f t="shared" si="8"/>
        <v>#DIV/0!</v>
      </c>
      <c r="Q20" s="40" t="e">
        <f t="shared" si="9"/>
        <v>#DIV/0!</v>
      </c>
      <c r="R20" s="40" t="e">
        <f t="shared" si="10"/>
        <v>#DIV/0!</v>
      </c>
      <c r="S20" s="40" t="e">
        <f t="shared" si="11"/>
        <v>#DIV/0!</v>
      </c>
      <c r="T20" s="40" t="e">
        <f t="shared" si="12"/>
        <v>#DIV/0!</v>
      </c>
      <c r="U20" s="40" t="e">
        <f t="shared" si="13"/>
        <v>#DIV/0!</v>
      </c>
    </row>
    <row r="21" spans="1:21" x14ac:dyDescent="0.25">
      <c r="A21" s="8"/>
      <c r="B21" s="9"/>
      <c r="C21" s="2" t="e">
        <f t="shared" si="0"/>
        <v>#DIV/0!</v>
      </c>
      <c r="D21" s="10"/>
      <c r="E21" s="83">
        <f t="shared" si="5"/>
        <v>0</v>
      </c>
      <c r="F21" s="14"/>
      <c r="G21" s="15"/>
      <c r="H21" s="85">
        <f t="shared" si="6"/>
        <v>0</v>
      </c>
      <c r="I21" s="14"/>
      <c r="J21" s="11"/>
      <c r="K21" s="37">
        <f t="shared" si="7"/>
        <v>0</v>
      </c>
      <c r="L21" s="38" t="e">
        <f t="shared" si="1"/>
        <v>#DIV/0!</v>
      </c>
      <c r="M21" s="38" t="e">
        <f t="shared" si="2"/>
        <v>#DIV/0!</v>
      </c>
      <c r="N21" s="38" t="e">
        <f t="shared" si="3"/>
        <v>#DIV/0!</v>
      </c>
      <c r="O21" s="38" t="e">
        <f t="shared" si="4"/>
        <v>#DIV/0!</v>
      </c>
      <c r="P21" s="39" t="e">
        <f t="shared" si="8"/>
        <v>#DIV/0!</v>
      </c>
      <c r="Q21" s="40" t="e">
        <f t="shared" si="9"/>
        <v>#DIV/0!</v>
      </c>
      <c r="R21" s="40" t="e">
        <f t="shared" si="10"/>
        <v>#DIV/0!</v>
      </c>
      <c r="S21" s="40" t="e">
        <f t="shared" si="11"/>
        <v>#DIV/0!</v>
      </c>
      <c r="T21" s="40" t="e">
        <f t="shared" si="12"/>
        <v>#DIV/0!</v>
      </c>
      <c r="U21" s="40" t="e">
        <f t="shared" si="13"/>
        <v>#DIV/0!</v>
      </c>
    </row>
    <row r="22" spans="1:21" x14ac:dyDescent="0.25">
      <c r="A22" s="8"/>
      <c r="B22" s="9"/>
      <c r="C22" s="2" t="e">
        <f t="shared" si="0"/>
        <v>#DIV/0!</v>
      </c>
      <c r="D22" s="10"/>
      <c r="E22" s="83">
        <f t="shared" si="5"/>
        <v>0</v>
      </c>
      <c r="F22" s="14"/>
      <c r="G22" s="15"/>
      <c r="H22" s="85">
        <f t="shared" si="6"/>
        <v>0</v>
      </c>
      <c r="I22" s="14"/>
      <c r="J22" s="11"/>
      <c r="K22" s="37">
        <f t="shared" si="7"/>
        <v>0</v>
      </c>
      <c r="L22" s="38" t="e">
        <f t="shared" si="1"/>
        <v>#DIV/0!</v>
      </c>
      <c r="M22" s="38" t="e">
        <f t="shared" si="2"/>
        <v>#DIV/0!</v>
      </c>
      <c r="N22" s="38" t="e">
        <f t="shared" si="3"/>
        <v>#DIV/0!</v>
      </c>
      <c r="O22" s="38" t="e">
        <f t="shared" si="4"/>
        <v>#DIV/0!</v>
      </c>
      <c r="P22" s="39" t="e">
        <f t="shared" si="8"/>
        <v>#DIV/0!</v>
      </c>
      <c r="Q22" s="40" t="e">
        <f t="shared" si="9"/>
        <v>#DIV/0!</v>
      </c>
      <c r="R22" s="40" t="e">
        <f t="shared" si="10"/>
        <v>#DIV/0!</v>
      </c>
      <c r="S22" s="40" t="e">
        <f t="shared" si="11"/>
        <v>#DIV/0!</v>
      </c>
      <c r="T22" s="40" t="e">
        <f t="shared" si="12"/>
        <v>#DIV/0!</v>
      </c>
      <c r="U22" s="40" t="e">
        <f t="shared" si="13"/>
        <v>#DIV/0!</v>
      </c>
    </row>
    <row r="23" spans="1:21" x14ac:dyDescent="0.25">
      <c r="A23" s="8"/>
      <c r="B23" s="9"/>
      <c r="C23" s="2" t="e">
        <f t="shared" si="0"/>
        <v>#DIV/0!</v>
      </c>
      <c r="D23" s="10"/>
      <c r="E23" s="83">
        <f t="shared" si="5"/>
        <v>0</v>
      </c>
      <c r="F23" s="14"/>
      <c r="G23" s="15"/>
      <c r="H23" s="85">
        <f t="shared" si="6"/>
        <v>0</v>
      </c>
      <c r="I23" s="14"/>
      <c r="J23" s="11"/>
      <c r="K23" s="37">
        <f t="shared" si="7"/>
        <v>0</v>
      </c>
      <c r="L23" s="38" t="e">
        <f t="shared" si="1"/>
        <v>#DIV/0!</v>
      </c>
      <c r="M23" s="38" t="e">
        <f t="shared" si="2"/>
        <v>#DIV/0!</v>
      </c>
      <c r="N23" s="38" t="e">
        <f t="shared" si="3"/>
        <v>#DIV/0!</v>
      </c>
      <c r="O23" s="38" t="e">
        <f t="shared" si="4"/>
        <v>#DIV/0!</v>
      </c>
      <c r="P23" s="39" t="e">
        <f t="shared" si="8"/>
        <v>#DIV/0!</v>
      </c>
      <c r="Q23" s="40" t="e">
        <f t="shared" si="9"/>
        <v>#DIV/0!</v>
      </c>
      <c r="R23" s="40" t="e">
        <f t="shared" si="10"/>
        <v>#DIV/0!</v>
      </c>
      <c r="S23" s="40" t="e">
        <f t="shared" si="11"/>
        <v>#DIV/0!</v>
      </c>
      <c r="T23" s="40" t="e">
        <f t="shared" si="12"/>
        <v>#DIV/0!</v>
      </c>
      <c r="U23" s="40" t="e">
        <f t="shared" si="13"/>
        <v>#DIV/0!</v>
      </c>
    </row>
    <row r="24" spans="1:21" x14ac:dyDescent="0.25">
      <c r="A24" s="8"/>
      <c r="B24" s="9"/>
      <c r="C24" s="2" t="e">
        <f t="shared" si="0"/>
        <v>#DIV/0!</v>
      </c>
      <c r="D24" s="10"/>
      <c r="E24" s="83">
        <f t="shared" si="5"/>
        <v>0</v>
      </c>
      <c r="F24" s="14"/>
      <c r="G24" s="15"/>
      <c r="H24" s="85">
        <f t="shared" si="6"/>
        <v>0</v>
      </c>
      <c r="I24" s="14"/>
      <c r="J24" s="11"/>
      <c r="K24" s="37">
        <f t="shared" si="7"/>
        <v>0</v>
      </c>
      <c r="L24" s="38" t="e">
        <f t="shared" si="1"/>
        <v>#DIV/0!</v>
      </c>
      <c r="M24" s="38" t="e">
        <f t="shared" si="2"/>
        <v>#DIV/0!</v>
      </c>
      <c r="N24" s="38" t="e">
        <f t="shared" si="3"/>
        <v>#DIV/0!</v>
      </c>
      <c r="O24" s="38" t="e">
        <f t="shared" si="4"/>
        <v>#DIV/0!</v>
      </c>
      <c r="P24" s="39" t="e">
        <f t="shared" si="8"/>
        <v>#DIV/0!</v>
      </c>
      <c r="Q24" s="40" t="e">
        <f t="shared" si="9"/>
        <v>#DIV/0!</v>
      </c>
      <c r="R24" s="40" t="e">
        <f t="shared" si="10"/>
        <v>#DIV/0!</v>
      </c>
      <c r="S24" s="40" t="e">
        <f t="shared" si="11"/>
        <v>#DIV/0!</v>
      </c>
      <c r="T24" s="40" t="e">
        <f t="shared" si="12"/>
        <v>#DIV/0!</v>
      </c>
      <c r="U24" s="40" t="e">
        <f t="shared" si="13"/>
        <v>#DIV/0!</v>
      </c>
    </row>
    <row r="25" spans="1:21" x14ac:dyDescent="0.25">
      <c r="A25" s="8"/>
      <c r="B25" s="9"/>
      <c r="C25" s="2" t="e">
        <f t="shared" si="0"/>
        <v>#DIV/0!</v>
      </c>
      <c r="D25" s="10"/>
      <c r="E25" s="83">
        <f t="shared" si="5"/>
        <v>0</v>
      </c>
      <c r="F25" s="14"/>
      <c r="G25" s="15"/>
      <c r="H25" s="85">
        <f t="shared" si="6"/>
        <v>0</v>
      </c>
      <c r="I25" s="14"/>
      <c r="J25" s="11"/>
      <c r="K25" s="37">
        <f t="shared" si="7"/>
        <v>0</v>
      </c>
      <c r="L25" s="38" t="e">
        <f t="shared" si="1"/>
        <v>#DIV/0!</v>
      </c>
      <c r="M25" s="38" t="e">
        <f t="shared" si="2"/>
        <v>#DIV/0!</v>
      </c>
      <c r="N25" s="38" t="e">
        <f t="shared" si="3"/>
        <v>#DIV/0!</v>
      </c>
      <c r="O25" s="38" t="e">
        <f t="shared" si="4"/>
        <v>#DIV/0!</v>
      </c>
      <c r="P25" s="39" t="e">
        <f t="shared" si="8"/>
        <v>#DIV/0!</v>
      </c>
      <c r="Q25" s="40" t="e">
        <f t="shared" si="9"/>
        <v>#DIV/0!</v>
      </c>
      <c r="R25" s="40" t="e">
        <f t="shared" si="10"/>
        <v>#DIV/0!</v>
      </c>
      <c r="S25" s="40" t="e">
        <f t="shared" si="11"/>
        <v>#DIV/0!</v>
      </c>
      <c r="T25" s="40" t="e">
        <f t="shared" si="12"/>
        <v>#DIV/0!</v>
      </c>
      <c r="U25" s="40" t="e">
        <f t="shared" si="13"/>
        <v>#DIV/0!</v>
      </c>
    </row>
    <row r="26" spans="1:21" x14ac:dyDescent="0.25">
      <c r="A26" s="8"/>
      <c r="B26" s="9"/>
      <c r="C26" s="2" t="e">
        <f t="shared" si="0"/>
        <v>#DIV/0!</v>
      </c>
      <c r="D26" s="10"/>
      <c r="E26" s="83">
        <f t="shared" si="5"/>
        <v>0</v>
      </c>
      <c r="F26" s="14"/>
      <c r="G26" s="15"/>
      <c r="H26" s="85">
        <f t="shared" si="6"/>
        <v>0</v>
      </c>
      <c r="I26" s="14"/>
      <c r="J26" s="11"/>
      <c r="K26" s="37">
        <f t="shared" si="7"/>
        <v>0</v>
      </c>
      <c r="L26" s="38" t="e">
        <f t="shared" si="1"/>
        <v>#DIV/0!</v>
      </c>
      <c r="M26" s="38" t="e">
        <f t="shared" si="2"/>
        <v>#DIV/0!</v>
      </c>
      <c r="N26" s="38" t="e">
        <f t="shared" si="3"/>
        <v>#DIV/0!</v>
      </c>
      <c r="O26" s="38" t="e">
        <f t="shared" si="4"/>
        <v>#DIV/0!</v>
      </c>
      <c r="P26" s="39" t="e">
        <f t="shared" si="8"/>
        <v>#DIV/0!</v>
      </c>
      <c r="Q26" s="40" t="e">
        <f t="shared" si="9"/>
        <v>#DIV/0!</v>
      </c>
      <c r="R26" s="40" t="e">
        <f t="shared" si="10"/>
        <v>#DIV/0!</v>
      </c>
      <c r="S26" s="40" t="e">
        <f t="shared" si="11"/>
        <v>#DIV/0!</v>
      </c>
      <c r="T26" s="40" t="e">
        <f t="shared" si="12"/>
        <v>#DIV/0!</v>
      </c>
      <c r="U26" s="40" t="e">
        <f t="shared" si="13"/>
        <v>#DIV/0!</v>
      </c>
    </row>
    <row r="27" spans="1:21" x14ac:dyDescent="0.25">
      <c r="A27" s="8"/>
      <c r="B27" s="9"/>
      <c r="C27" s="2" t="e">
        <f t="shared" si="0"/>
        <v>#DIV/0!</v>
      </c>
      <c r="D27" s="10"/>
      <c r="E27" s="83">
        <f t="shared" si="5"/>
        <v>0</v>
      </c>
      <c r="F27" s="14"/>
      <c r="G27" s="15"/>
      <c r="H27" s="85">
        <f t="shared" si="6"/>
        <v>0</v>
      </c>
      <c r="I27" s="14"/>
      <c r="J27" s="11"/>
      <c r="K27" s="37">
        <f t="shared" si="7"/>
        <v>0</v>
      </c>
      <c r="L27" s="38" t="e">
        <f t="shared" si="1"/>
        <v>#DIV/0!</v>
      </c>
      <c r="M27" s="38" t="e">
        <f t="shared" si="2"/>
        <v>#DIV/0!</v>
      </c>
      <c r="N27" s="38" t="e">
        <f t="shared" si="3"/>
        <v>#DIV/0!</v>
      </c>
      <c r="O27" s="38" t="e">
        <f t="shared" si="4"/>
        <v>#DIV/0!</v>
      </c>
      <c r="P27" s="39" t="e">
        <f t="shared" si="8"/>
        <v>#DIV/0!</v>
      </c>
      <c r="Q27" s="40" t="e">
        <f t="shared" si="9"/>
        <v>#DIV/0!</v>
      </c>
      <c r="R27" s="40" t="e">
        <f t="shared" si="10"/>
        <v>#DIV/0!</v>
      </c>
      <c r="S27" s="40" t="e">
        <f t="shared" si="11"/>
        <v>#DIV/0!</v>
      </c>
      <c r="T27" s="40" t="e">
        <f t="shared" si="12"/>
        <v>#DIV/0!</v>
      </c>
      <c r="U27" s="40" t="e">
        <f t="shared" si="13"/>
        <v>#DIV/0!</v>
      </c>
    </row>
    <row r="28" spans="1:21" x14ac:dyDescent="0.25">
      <c r="A28" s="8"/>
      <c r="B28" s="9"/>
      <c r="C28" s="2" t="e">
        <f t="shared" si="0"/>
        <v>#DIV/0!</v>
      </c>
      <c r="D28" s="10"/>
      <c r="E28" s="83">
        <f t="shared" si="5"/>
        <v>0</v>
      </c>
      <c r="F28" s="14"/>
      <c r="G28" s="15"/>
      <c r="H28" s="85">
        <f t="shared" si="6"/>
        <v>0</v>
      </c>
      <c r="I28" s="14"/>
      <c r="J28" s="11"/>
      <c r="K28" s="37">
        <f t="shared" si="7"/>
        <v>0</v>
      </c>
      <c r="L28" s="38" t="e">
        <f t="shared" si="1"/>
        <v>#DIV/0!</v>
      </c>
      <c r="M28" s="38" t="e">
        <f t="shared" si="2"/>
        <v>#DIV/0!</v>
      </c>
      <c r="N28" s="38" t="e">
        <f t="shared" si="3"/>
        <v>#DIV/0!</v>
      </c>
      <c r="O28" s="38" t="e">
        <f t="shared" si="4"/>
        <v>#DIV/0!</v>
      </c>
      <c r="P28" s="39" t="e">
        <f t="shared" si="8"/>
        <v>#DIV/0!</v>
      </c>
      <c r="Q28" s="40" t="e">
        <f t="shared" si="9"/>
        <v>#DIV/0!</v>
      </c>
      <c r="R28" s="40" t="e">
        <f t="shared" si="10"/>
        <v>#DIV/0!</v>
      </c>
      <c r="S28" s="40" t="e">
        <f t="shared" si="11"/>
        <v>#DIV/0!</v>
      </c>
      <c r="T28" s="40" t="e">
        <f t="shared" si="12"/>
        <v>#DIV/0!</v>
      </c>
      <c r="U28" s="40" t="e">
        <f t="shared" si="13"/>
        <v>#DIV/0!</v>
      </c>
    </row>
    <row r="29" spans="1:21" x14ac:dyDescent="0.25">
      <c r="A29" s="8"/>
      <c r="B29" s="9"/>
      <c r="C29" s="2" t="e">
        <f t="shared" si="0"/>
        <v>#DIV/0!</v>
      </c>
      <c r="D29" s="10"/>
      <c r="E29" s="83">
        <f t="shared" si="5"/>
        <v>0</v>
      </c>
      <c r="F29" s="14"/>
      <c r="G29" s="15"/>
      <c r="H29" s="85">
        <f t="shared" si="6"/>
        <v>0</v>
      </c>
      <c r="I29" s="14"/>
      <c r="J29" s="11"/>
      <c r="K29" s="37">
        <f t="shared" si="7"/>
        <v>0</v>
      </c>
      <c r="L29" s="38" t="e">
        <f t="shared" si="1"/>
        <v>#DIV/0!</v>
      </c>
      <c r="M29" s="38" t="e">
        <f t="shared" si="2"/>
        <v>#DIV/0!</v>
      </c>
      <c r="N29" s="38" t="e">
        <f t="shared" si="3"/>
        <v>#DIV/0!</v>
      </c>
      <c r="O29" s="38" t="e">
        <f t="shared" si="4"/>
        <v>#DIV/0!</v>
      </c>
      <c r="P29" s="39" t="e">
        <f t="shared" si="8"/>
        <v>#DIV/0!</v>
      </c>
      <c r="Q29" s="40" t="e">
        <f t="shared" si="9"/>
        <v>#DIV/0!</v>
      </c>
      <c r="R29" s="40" t="e">
        <f t="shared" si="10"/>
        <v>#DIV/0!</v>
      </c>
      <c r="S29" s="40" t="e">
        <f t="shared" si="11"/>
        <v>#DIV/0!</v>
      </c>
      <c r="T29" s="40" t="e">
        <f t="shared" si="12"/>
        <v>#DIV/0!</v>
      </c>
      <c r="U29" s="40" t="e">
        <f t="shared" si="13"/>
        <v>#DIV/0!</v>
      </c>
    </row>
    <row r="30" spans="1:21" x14ac:dyDescent="0.25">
      <c r="A30" s="8"/>
      <c r="B30" s="9"/>
      <c r="C30" s="2" t="e">
        <f t="shared" si="0"/>
        <v>#DIV/0!</v>
      </c>
      <c r="D30" s="10"/>
      <c r="E30" s="83">
        <f t="shared" si="5"/>
        <v>0</v>
      </c>
      <c r="F30" s="14"/>
      <c r="G30" s="15"/>
      <c r="H30" s="85">
        <f t="shared" si="6"/>
        <v>0</v>
      </c>
      <c r="I30" s="14"/>
      <c r="J30" s="11"/>
      <c r="K30" s="37">
        <f t="shared" si="7"/>
        <v>0</v>
      </c>
      <c r="L30" s="38" t="e">
        <f t="shared" si="1"/>
        <v>#DIV/0!</v>
      </c>
      <c r="M30" s="38" t="e">
        <f t="shared" si="2"/>
        <v>#DIV/0!</v>
      </c>
      <c r="N30" s="38" t="e">
        <f t="shared" si="3"/>
        <v>#DIV/0!</v>
      </c>
      <c r="O30" s="38" t="e">
        <f t="shared" si="4"/>
        <v>#DIV/0!</v>
      </c>
      <c r="P30" s="39" t="e">
        <f t="shared" si="8"/>
        <v>#DIV/0!</v>
      </c>
      <c r="Q30" s="40" t="e">
        <f t="shared" si="9"/>
        <v>#DIV/0!</v>
      </c>
      <c r="R30" s="40" t="e">
        <f t="shared" si="10"/>
        <v>#DIV/0!</v>
      </c>
      <c r="S30" s="40" t="e">
        <f t="shared" si="11"/>
        <v>#DIV/0!</v>
      </c>
      <c r="T30" s="40" t="e">
        <f t="shared" si="12"/>
        <v>#DIV/0!</v>
      </c>
      <c r="U30" s="40" t="e">
        <f t="shared" si="13"/>
        <v>#DIV/0!</v>
      </c>
    </row>
    <row r="31" spans="1:21" x14ac:dyDescent="0.25">
      <c r="A31" s="8"/>
      <c r="B31" s="9"/>
      <c r="C31" s="2" t="e">
        <f t="shared" si="0"/>
        <v>#DIV/0!</v>
      </c>
      <c r="D31" s="10"/>
      <c r="E31" s="83">
        <f t="shared" si="5"/>
        <v>0</v>
      </c>
      <c r="F31" s="14"/>
      <c r="G31" s="15"/>
      <c r="H31" s="85">
        <f t="shared" si="6"/>
        <v>0</v>
      </c>
      <c r="I31" s="14"/>
      <c r="J31" s="11"/>
      <c r="K31" s="37">
        <f t="shared" si="7"/>
        <v>0</v>
      </c>
      <c r="L31" s="38" t="e">
        <f t="shared" si="1"/>
        <v>#DIV/0!</v>
      </c>
      <c r="M31" s="38" t="e">
        <f t="shared" si="2"/>
        <v>#DIV/0!</v>
      </c>
      <c r="N31" s="38" t="e">
        <f t="shared" si="3"/>
        <v>#DIV/0!</v>
      </c>
      <c r="O31" s="38" t="e">
        <f t="shared" si="4"/>
        <v>#DIV/0!</v>
      </c>
      <c r="P31" s="39" t="e">
        <f t="shared" si="8"/>
        <v>#DIV/0!</v>
      </c>
      <c r="Q31" s="40" t="e">
        <f t="shared" si="9"/>
        <v>#DIV/0!</v>
      </c>
      <c r="R31" s="40" t="e">
        <f t="shared" si="10"/>
        <v>#DIV/0!</v>
      </c>
      <c r="S31" s="40" t="e">
        <f t="shared" si="11"/>
        <v>#DIV/0!</v>
      </c>
      <c r="T31" s="40" t="e">
        <f t="shared" si="12"/>
        <v>#DIV/0!</v>
      </c>
      <c r="U31" s="40" t="e">
        <f t="shared" si="13"/>
        <v>#DIV/0!</v>
      </c>
    </row>
    <row r="32" spans="1:21" x14ac:dyDescent="0.25">
      <c r="A32" s="8"/>
      <c r="B32" s="9"/>
      <c r="C32" s="2" t="e">
        <f t="shared" si="0"/>
        <v>#DIV/0!</v>
      </c>
      <c r="D32" s="10"/>
      <c r="E32" s="83">
        <f t="shared" si="5"/>
        <v>0</v>
      </c>
      <c r="F32" s="14"/>
      <c r="G32" s="15"/>
      <c r="H32" s="85">
        <f t="shared" si="6"/>
        <v>0</v>
      </c>
      <c r="I32" s="14"/>
      <c r="J32" s="11"/>
      <c r="K32" s="37">
        <f t="shared" si="7"/>
        <v>0</v>
      </c>
      <c r="L32" s="38" t="e">
        <f t="shared" si="1"/>
        <v>#DIV/0!</v>
      </c>
      <c r="M32" s="38" t="e">
        <f t="shared" si="2"/>
        <v>#DIV/0!</v>
      </c>
      <c r="N32" s="38" t="e">
        <f t="shared" si="3"/>
        <v>#DIV/0!</v>
      </c>
      <c r="O32" s="38" t="e">
        <f t="shared" si="4"/>
        <v>#DIV/0!</v>
      </c>
      <c r="P32" s="39" t="e">
        <f t="shared" si="8"/>
        <v>#DIV/0!</v>
      </c>
      <c r="Q32" s="40" t="e">
        <f t="shared" si="9"/>
        <v>#DIV/0!</v>
      </c>
      <c r="R32" s="40" t="e">
        <f t="shared" si="10"/>
        <v>#DIV/0!</v>
      </c>
      <c r="S32" s="40" t="e">
        <f t="shared" si="11"/>
        <v>#DIV/0!</v>
      </c>
      <c r="T32" s="40" t="e">
        <f t="shared" si="12"/>
        <v>#DIV/0!</v>
      </c>
      <c r="U32" s="40" t="e">
        <f t="shared" si="13"/>
        <v>#DIV/0!</v>
      </c>
    </row>
    <row r="33" spans="1:21" x14ac:dyDescent="0.25">
      <c r="A33" s="8"/>
      <c r="B33" s="9"/>
      <c r="C33" s="2" t="e">
        <f t="shared" si="0"/>
        <v>#DIV/0!</v>
      </c>
      <c r="D33" s="10"/>
      <c r="E33" s="83">
        <f t="shared" si="5"/>
        <v>0</v>
      </c>
      <c r="F33" s="14"/>
      <c r="G33" s="15"/>
      <c r="H33" s="85">
        <f t="shared" si="6"/>
        <v>0</v>
      </c>
      <c r="I33" s="14"/>
      <c r="J33" s="11"/>
      <c r="K33" s="37">
        <f t="shared" si="7"/>
        <v>0</v>
      </c>
      <c r="L33" s="38" t="e">
        <f t="shared" si="1"/>
        <v>#DIV/0!</v>
      </c>
      <c r="M33" s="38" t="e">
        <f t="shared" si="2"/>
        <v>#DIV/0!</v>
      </c>
      <c r="N33" s="38" t="e">
        <f t="shared" si="3"/>
        <v>#DIV/0!</v>
      </c>
      <c r="O33" s="38" t="e">
        <f t="shared" si="4"/>
        <v>#DIV/0!</v>
      </c>
      <c r="P33" s="39" t="e">
        <f t="shared" si="8"/>
        <v>#DIV/0!</v>
      </c>
      <c r="Q33" s="40" t="e">
        <f t="shared" si="9"/>
        <v>#DIV/0!</v>
      </c>
      <c r="R33" s="40" t="e">
        <f t="shared" si="10"/>
        <v>#DIV/0!</v>
      </c>
      <c r="S33" s="40" t="e">
        <f t="shared" si="11"/>
        <v>#DIV/0!</v>
      </c>
      <c r="T33" s="40" t="e">
        <f t="shared" si="12"/>
        <v>#DIV/0!</v>
      </c>
      <c r="U33" s="40" t="e">
        <f t="shared" si="13"/>
        <v>#DIV/0!</v>
      </c>
    </row>
    <row r="34" spans="1:21" x14ac:dyDescent="0.25">
      <c r="A34" s="8"/>
      <c r="B34" s="9"/>
      <c r="C34" s="2" t="e">
        <f t="shared" si="0"/>
        <v>#DIV/0!</v>
      </c>
      <c r="D34" s="10"/>
      <c r="E34" s="83">
        <f t="shared" si="5"/>
        <v>0</v>
      </c>
      <c r="F34" s="14"/>
      <c r="G34" s="15"/>
      <c r="H34" s="85">
        <f t="shared" si="6"/>
        <v>0</v>
      </c>
      <c r="I34" s="14"/>
      <c r="J34" s="11"/>
      <c r="K34" s="37">
        <f t="shared" si="7"/>
        <v>0</v>
      </c>
      <c r="L34" s="38" t="e">
        <f t="shared" si="1"/>
        <v>#DIV/0!</v>
      </c>
      <c r="M34" s="38" t="e">
        <f t="shared" si="2"/>
        <v>#DIV/0!</v>
      </c>
      <c r="N34" s="38" t="e">
        <f t="shared" si="3"/>
        <v>#DIV/0!</v>
      </c>
      <c r="O34" s="38" t="e">
        <f t="shared" si="4"/>
        <v>#DIV/0!</v>
      </c>
      <c r="P34" s="39" t="e">
        <f t="shared" si="8"/>
        <v>#DIV/0!</v>
      </c>
      <c r="Q34" s="40" t="e">
        <f t="shared" si="9"/>
        <v>#DIV/0!</v>
      </c>
      <c r="R34" s="40" t="e">
        <f t="shared" si="10"/>
        <v>#DIV/0!</v>
      </c>
      <c r="S34" s="40" t="e">
        <f t="shared" si="11"/>
        <v>#DIV/0!</v>
      </c>
      <c r="T34" s="40" t="e">
        <f t="shared" si="12"/>
        <v>#DIV/0!</v>
      </c>
      <c r="U34" s="40" t="e">
        <f t="shared" si="13"/>
        <v>#DIV/0!</v>
      </c>
    </row>
    <row r="35" spans="1:21" x14ac:dyDescent="0.25">
      <c r="A35" s="8"/>
      <c r="B35" s="9"/>
      <c r="C35" s="2" t="e">
        <f t="shared" ref="C35:C66" si="14">B35/B$2</f>
        <v>#DIV/0!</v>
      </c>
      <c r="D35" s="10"/>
      <c r="E35" s="83">
        <f t="shared" si="5"/>
        <v>0</v>
      </c>
      <c r="F35" s="14"/>
      <c r="G35" s="15"/>
      <c r="H35" s="85">
        <f t="shared" si="6"/>
        <v>0</v>
      </c>
      <c r="I35" s="14"/>
      <c r="J35" s="11"/>
      <c r="K35" s="37">
        <f t="shared" si="7"/>
        <v>0</v>
      </c>
      <c r="L35" s="38" t="e">
        <f t="shared" ref="L35:L66" si="15">F35+F136</f>
        <v>#DIV/0!</v>
      </c>
      <c r="M35" s="38" t="e">
        <f t="shared" ref="M35:M66" si="16">I35+I136</f>
        <v>#DIV/0!</v>
      </c>
      <c r="N35" s="38" t="e">
        <f t="shared" ref="N35:N66" si="17">G35+G136</f>
        <v>#DIV/0!</v>
      </c>
      <c r="O35" s="38" t="e">
        <f t="shared" ref="O35:O66" si="18">J35+J136</f>
        <v>#DIV/0!</v>
      </c>
      <c r="P35" s="39" t="e">
        <f t="shared" si="8"/>
        <v>#DIV/0!</v>
      </c>
      <c r="Q35" s="40" t="e">
        <f t="shared" si="9"/>
        <v>#DIV/0!</v>
      </c>
      <c r="R35" s="40" t="e">
        <f t="shared" si="10"/>
        <v>#DIV/0!</v>
      </c>
      <c r="S35" s="40" t="e">
        <f t="shared" si="11"/>
        <v>#DIV/0!</v>
      </c>
      <c r="T35" s="40" t="e">
        <f t="shared" si="12"/>
        <v>#DIV/0!</v>
      </c>
      <c r="U35" s="40" t="e">
        <f t="shared" si="13"/>
        <v>#DIV/0!</v>
      </c>
    </row>
    <row r="36" spans="1:21" x14ac:dyDescent="0.25">
      <c r="A36" s="8"/>
      <c r="B36" s="9"/>
      <c r="C36" s="2" t="e">
        <f t="shared" si="14"/>
        <v>#DIV/0!</v>
      </c>
      <c r="D36" s="10"/>
      <c r="E36" s="83">
        <f t="shared" si="5"/>
        <v>0</v>
      </c>
      <c r="F36" s="14"/>
      <c r="G36" s="15"/>
      <c r="H36" s="85">
        <f t="shared" si="6"/>
        <v>0</v>
      </c>
      <c r="I36" s="14"/>
      <c r="J36" s="11"/>
      <c r="K36" s="37">
        <f t="shared" si="7"/>
        <v>0</v>
      </c>
      <c r="L36" s="38" t="e">
        <f t="shared" si="15"/>
        <v>#DIV/0!</v>
      </c>
      <c r="M36" s="38" t="e">
        <f t="shared" si="16"/>
        <v>#DIV/0!</v>
      </c>
      <c r="N36" s="38" t="e">
        <f t="shared" si="17"/>
        <v>#DIV/0!</v>
      </c>
      <c r="O36" s="38" t="e">
        <f t="shared" si="18"/>
        <v>#DIV/0!</v>
      </c>
      <c r="P36" s="39" t="e">
        <f t="shared" si="8"/>
        <v>#DIV/0!</v>
      </c>
      <c r="Q36" s="40" t="e">
        <f t="shared" si="9"/>
        <v>#DIV/0!</v>
      </c>
      <c r="R36" s="40" t="e">
        <f t="shared" si="10"/>
        <v>#DIV/0!</v>
      </c>
      <c r="S36" s="40" t="e">
        <f t="shared" si="11"/>
        <v>#DIV/0!</v>
      </c>
      <c r="T36" s="40" t="e">
        <f t="shared" si="12"/>
        <v>#DIV/0!</v>
      </c>
      <c r="U36" s="40" t="e">
        <f t="shared" si="13"/>
        <v>#DIV/0!</v>
      </c>
    </row>
    <row r="37" spans="1:21" x14ac:dyDescent="0.25">
      <c r="A37" s="8"/>
      <c r="B37" s="9"/>
      <c r="C37" s="2" t="e">
        <f t="shared" si="14"/>
        <v>#DIV/0!</v>
      </c>
      <c r="D37" s="10"/>
      <c r="E37" s="83">
        <f t="shared" si="5"/>
        <v>0</v>
      </c>
      <c r="F37" s="14"/>
      <c r="G37" s="15"/>
      <c r="H37" s="85">
        <f t="shared" si="6"/>
        <v>0</v>
      </c>
      <c r="I37" s="14"/>
      <c r="J37" s="11"/>
      <c r="K37" s="37">
        <f t="shared" si="7"/>
        <v>0</v>
      </c>
      <c r="L37" s="38" t="e">
        <f t="shared" si="15"/>
        <v>#DIV/0!</v>
      </c>
      <c r="M37" s="38" t="e">
        <f t="shared" si="16"/>
        <v>#DIV/0!</v>
      </c>
      <c r="N37" s="38" t="e">
        <f t="shared" si="17"/>
        <v>#DIV/0!</v>
      </c>
      <c r="O37" s="38" t="e">
        <f t="shared" si="18"/>
        <v>#DIV/0!</v>
      </c>
      <c r="P37" s="39" t="e">
        <f t="shared" si="8"/>
        <v>#DIV/0!</v>
      </c>
      <c r="Q37" s="40" t="e">
        <f t="shared" si="9"/>
        <v>#DIV/0!</v>
      </c>
      <c r="R37" s="40" t="e">
        <f t="shared" si="10"/>
        <v>#DIV/0!</v>
      </c>
      <c r="S37" s="40" t="e">
        <f t="shared" si="11"/>
        <v>#DIV/0!</v>
      </c>
      <c r="T37" s="40" t="e">
        <f t="shared" si="12"/>
        <v>#DIV/0!</v>
      </c>
      <c r="U37" s="40" t="e">
        <f t="shared" si="13"/>
        <v>#DIV/0!</v>
      </c>
    </row>
    <row r="38" spans="1:21" x14ac:dyDescent="0.25">
      <c r="A38" s="8"/>
      <c r="B38" s="9"/>
      <c r="C38" s="2" t="e">
        <f t="shared" si="14"/>
        <v>#DIV/0!</v>
      </c>
      <c r="D38" s="10"/>
      <c r="E38" s="83">
        <f t="shared" si="5"/>
        <v>0</v>
      </c>
      <c r="F38" s="14"/>
      <c r="G38" s="15"/>
      <c r="H38" s="85">
        <f t="shared" si="6"/>
        <v>0</v>
      </c>
      <c r="I38" s="14"/>
      <c r="J38" s="11"/>
      <c r="K38" s="37">
        <f t="shared" si="7"/>
        <v>0</v>
      </c>
      <c r="L38" s="38" t="e">
        <f t="shared" si="15"/>
        <v>#DIV/0!</v>
      </c>
      <c r="M38" s="38" t="e">
        <f t="shared" si="16"/>
        <v>#DIV/0!</v>
      </c>
      <c r="N38" s="38" t="e">
        <f t="shared" si="17"/>
        <v>#DIV/0!</v>
      </c>
      <c r="O38" s="38" t="e">
        <f t="shared" si="18"/>
        <v>#DIV/0!</v>
      </c>
      <c r="P38" s="39" t="e">
        <f t="shared" si="8"/>
        <v>#DIV/0!</v>
      </c>
      <c r="Q38" s="40" t="e">
        <f t="shared" si="9"/>
        <v>#DIV/0!</v>
      </c>
      <c r="R38" s="40" t="e">
        <f t="shared" si="10"/>
        <v>#DIV/0!</v>
      </c>
      <c r="S38" s="40" t="e">
        <f t="shared" si="11"/>
        <v>#DIV/0!</v>
      </c>
      <c r="T38" s="40" t="e">
        <f t="shared" si="12"/>
        <v>#DIV/0!</v>
      </c>
      <c r="U38" s="40" t="e">
        <f t="shared" si="13"/>
        <v>#DIV/0!</v>
      </c>
    </row>
    <row r="39" spans="1:21" x14ac:dyDescent="0.25">
      <c r="A39" s="8"/>
      <c r="B39" s="9"/>
      <c r="C39" s="2" t="e">
        <f t="shared" si="14"/>
        <v>#DIV/0!</v>
      </c>
      <c r="D39" s="10"/>
      <c r="E39" s="83">
        <f t="shared" si="5"/>
        <v>0</v>
      </c>
      <c r="F39" s="14"/>
      <c r="G39" s="15"/>
      <c r="H39" s="85">
        <f t="shared" si="6"/>
        <v>0</v>
      </c>
      <c r="I39" s="14"/>
      <c r="J39" s="11"/>
      <c r="K39" s="37">
        <f t="shared" si="7"/>
        <v>0</v>
      </c>
      <c r="L39" s="38" t="e">
        <f t="shared" si="15"/>
        <v>#DIV/0!</v>
      </c>
      <c r="M39" s="38" t="e">
        <f t="shared" si="16"/>
        <v>#DIV/0!</v>
      </c>
      <c r="N39" s="38" t="e">
        <f t="shared" si="17"/>
        <v>#DIV/0!</v>
      </c>
      <c r="O39" s="38" t="e">
        <f t="shared" si="18"/>
        <v>#DIV/0!</v>
      </c>
      <c r="P39" s="39" t="e">
        <f t="shared" si="8"/>
        <v>#DIV/0!</v>
      </c>
      <c r="Q39" s="40" t="e">
        <f t="shared" si="9"/>
        <v>#DIV/0!</v>
      </c>
      <c r="R39" s="40" t="e">
        <f t="shared" si="10"/>
        <v>#DIV/0!</v>
      </c>
      <c r="S39" s="40" t="e">
        <f t="shared" si="11"/>
        <v>#DIV/0!</v>
      </c>
      <c r="T39" s="40" t="e">
        <f t="shared" si="12"/>
        <v>#DIV/0!</v>
      </c>
      <c r="U39" s="40" t="e">
        <f t="shared" si="13"/>
        <v>#DIV/0!</v>
      </c>
    </row>
    <row r="40" spans="1:21" x14ac:dyDescent="0.25">
      <c r="A40" s="8"/>
      <c r="B40" s="9"/>
      <c r="C40" s="2" t="e">
        <f t="shared" si="14"/>
        <v>#DIV/0!</v>
      </c>
      <c r="D40" s="10"/>
      <c r="E40" s="83">
        <f t="shared" si="5"/>
        <v>0</v>
      </c>
      <c r="F40" s="14"/>
      <c r="G40" s="15"/>
      <c r="H40" s="85">
        <f t="shared" si="6"/>
        <v>0</v>
      </c>
      <c r="I40" s="14"/>
      <c r="J40" s="11"/>
      <c r="K40" s="37">
        <f t="shared" si="7"/>
        <v>0</v>
      </c>
      <c r="L40" s="38" t="e">
        <f t="shared" si="15"/>
        <v>#DIV/0!</v>
      </c>
      <c r="M40" s="38" t="e">
        <f t="shared" si="16"/>
        <v>#DIV/0!</v>
      </c>
      <c r="N40" s="38" t="e">
        <f t="shared" si="17"/>
        <v>#DIV/0!</v>
      </c>
      <c r="O40" s="38" t="e">
        <f t="shared" si="18"/>
        <v>#DIV/0!</v>
      </c>
      <c r="P40" s="39" t="e">
        <f t="shared" si="8"/>
        <v>#DIV/0!</v>
      </c>
      <c r="Q40" s="40" t="e">
        <f t="shared" si="9"/>
        <v>#DIV/0!</v>
      </c>
      <c r="R40" s="40" t="e">
        <f t="shared" si="10"/>
        <v>#DIV/0!</v>
      </c>
      <c r="S40" s="40" t="e">
        <f t="shared" si="11"/>
        <v>#DIV/0!</v>
      </c>
      <c r="T40" s="40" t="e">
        <f t="shared" si="12"/>
        <v>#DIV/0!</v>
      </c>
      <c r="U40" s="40" t="e">
        <f t="shared" si="13"/>
        <v>#DIV/0!</v>
      </c>
    </row>
    <row r="41" spans="1:21" x14ac:dyDescent="0.25">
      <c r="A41" s="8"/>
      <c r="B41" s="9"/>
      <c r="C41" s="2" t="e">
        <f t="shared" si="14"/>
        <v>#DIV/0!</v>
      </c>
      <c r="D41" s="10"/>
      <c r="E41" s="83">
        <f t="shared" si="5"/>
        <v>0</v>
      </c>
      <c r="F41" s="14"/>
      <c r="G41" s="15"/>
      <c r="H41" s="85">
        <f t="shared" si="6"/>
        <v>0</v>
      </c>
      <c r="I41" s="14"/>
      <c r="J41" s="11"/>
      <c r="K41" s="37">
        <f t="shared" si="7"/>
        <v>0</v>
      </c>
      <c r="L41" s="38" t="e">
        <f t="shared" si="15"/>
        <v>#DIV/0!</v>
      </c>
      <c r="M41" s="38" t="e">
        <f t="shared" si="16"/>
        <v>#DIV/0!</v>
      </c>
      <c r="N41" s="38" t="e">
        <f t="shared" si="17"/>
        <v>#DIV/0!</v>
      </c>
      <c r="O41" s="38" t="e">
        <f t="shared" si="18"/>
        <v>#DIV/0!</v>
      </c>
      <c r="P41" s="39" t="e">
        <f t="shared" si="8"/>
        <v>#DIV/0!</v>
      </c>
      <c r="Q41" s="40" t="e">
        <f t="shared" si="9"/>
        <v>#DIV/0!</v>
      </c>
      <c r="R41" s="40" t="e">
        <f t="shared" si="10"/>
        <v>#DIV/0!</v>
      </c>
      <c r="S41" s="40" t="e">
        <f t="shared" si="11"/>
        <v>#DIV/0!</v>
      </c>
      <c r="T41" s="40" t="e">
        <f t="shared" si="12"/>
        <v>#DIV/0!</v>
      </c>
      <c r="U41" s="40" t="e">
        <f t="shared" si="13"/>
        <v>#DIV/0!</v>
      </c>
    </row>
    <row r="42" spans="1:21" x14ac:dyDescent="0.25">
      <c r="A42" s="8"/>
      <c r="B42" s="9"/>
      <c r="C42" s="2" t="e">
        <f t="shared" si="14"/>
        <v>#DIV/0!</v>
      </c>
      <c r="D42" s="10"/>
      <c r="E42" s="83">
        <f t="shared" si="5"/>
        <v>0</v>
      </c>
      <c r="F42" s="14"/>
      <c r="G42" s="15"/>
      <c r="H42" s="85">
        <f t="shared" si="6"/>
        <v>0</v>
      </c>
      <c r="I42" s="14"/>
      <c r="J42" s="11"/>
      <c r="K42" s="37">
        <f t="shared" si="7"/>
        <v>0</v>
      </c>
      <c r="L42" s="38" t="e">
        <f t="shared" si="15"/>
        <v>#DIV/0!</v>
      </c>
      <c r="M42" s="38" t="e">
        <f t="shared" si="16"/>
        <v>#DIV/0!</v>
      </c>
      <c r="N42" s="38" t="e">
        <f t="shared" si="17"/>
        <v>#DIV/0!</v>
      </c>
      <c r="O42" s="38" t="e">
        <f t="shared" si="18"/>
        <v>#DIV/0!</v>
      </c>
      <c r="P42" s="39" t="e">
        <f t="shared" si="8"/>
        <v>#DIV/0!</v>
      </c>
      <c r="Q42" s="40" t="e">
        <f t="shared" si="9"/>
        <v>#DIV/0!</v>
      </c>
      <c r="R42" s="40" t="e">
        <f t="shared" si="10"/>
        <v>#DIV/0!</v>
      </c>
      <c r="S42" s="40" t="e">
        <f t="shared" si="11"/>
        <v>#DIV/0!</v>
      </c>
      <c r="T42" s="40" t="e">
        <f t="shared" si="12"/>
        <v>#DIV/0!</v>
      </c>
      <c r="U42" s="40" t="e">
        <f t="shared" si="13"/>
        <v>#DIV/0!</v>
      </c>
    </row>
    <row r="43" spans="1:21" x14ac:dyDescent="0.25">
      <c r="A43" s="8"/>
      <c r="B43" s="9"/>
      <c r="C43" s="2" t="e">
        <f t="shared" si="14"/>
        <v>#DIV/0!</v>
      </c>
      <c r="D43" s="10"/>
      <c r="E43" s="83">
        <f t="shared" si="5"/>
        <v>0</v>
      </c>
      <c r="F43" s="14"/>
      <c r="G43" s="15"/>
      <c r="H43" s="85">
        <f t="shared" si="6"/>
        <v>0</v>
      </c>
      <c r="I43" s="14"/>
      <c r="J43" s="11"/>
      <c r="K43" s="37">
        <f t="shared" si="7"/>
        <v>0</v>
      </c>
      <c r="L43" s="38" t="e">
        <f t="shared" si="15"/>
        <v>#DIV/0!</v>
      </c>
      <c r="M43" s="38" t="e">
        <f t="shared" si="16"/>
        <v>#DIV/0!</v>
      </c>
      <c r="N43" s="38" t="e">
        <f t="shared" si="17"/>
        <v>#DIV/0!</v>
      </c>
      <c r="O43" s="38" t="e">
        <f t="shared" si="18"/>
        <v>#DIV/0!</v>
      </c>
      <c r="P43" s="39" t="e">
        <f t="shared" si="8"/>
        <v>#DIV/0!</v>
      </c>
      <c r="Q43" s="40" t="e">
        <f t="shared" si="9"/>
        <v>#DIV/0!</v>
      </c>
      <c r="R43" s="40" t="e">
        <f t="shared" si="10"/>
        <v>#DIV/0!</v>
      </c>
      <c r="S43" s="40" t="e">
        <f t="shared" si="11"/>
        <v>#DIV/0!</v>
      </c>
      <c r="T43" s="40" t="e">
        <f t="shared" si="12"/>
        <v>#DIV/0!</v>
      </c>
      <c r="U43" s="40" t="e">
        <f t="shared" si="13"/>
        <v>#DIV/0!</v>
      </c>
    </row>
    <row r="44" spans="1:21" x14ac:dyDescent="0.25">
      <c r="A44" s="8"/>
      <c r="B44" s="9"/>
      <c r="C44" s="2" t="e">
        <f t="shared" si="14"/>
        <v>#DIV/0!</v>
      </c>
      <c r="D44" s="10"/>
      <c r="E44" s="83">
        <f t="shared" si="5"/>
        <v>0</v>
      </c>
      <c r="F44" s="14"/>
      <c r="G44" s="15"/>
      <c r="H44" s="85">
        <f t="shared" si="6"/>
        <v>0</v>
      </c>
      <c r="I44" s="14"/>
      <c r="J44" s="11"/>
      <c r="K44" s="37">
        <f t="shared" si="7"/>
        <v>0</v>
      </c>
      <c r="L44" s="38" t="e">
        <f t="shared" si="15"/>
        <v>#DIV/0!</v>
      </c>
      <c r="M44" s="38" t="e">
        <f t="shared" si="16"/>
        <v>#DIV/0!</v>
      </c>
      <c r="N44" s="38" t="e">
        <f t="shared" si="17"/>
        <v>#DIV/0!</v>
      </c>
      <c r="O44" s="38" t="e">
        <f t="shared" si="18"/>
        <v>#DIV/0!</v>
      </c>
      <c r="P44" s="39" t="e">
        <f t="shared" si="8"/>
        <v>#DIV/0!</v>
      </c>
      <c r="Q44" s="40" t="e">
        <f t="shared" si="9"/>
        <v>#DIV/0!</v>
      </c>
      <c r="R44" s="40" t="e">
        <f t="shared" si="10"/>
        <v>#DIV/0!</v>
      </c>
      <c r="S44" s="40" t="e">
        <f t="shared" si="11"/>
        <v>#DIV/0!</v>
      </c>
      <c r="T44" s="40" t="e">
        <f t="shared" si="12"/>
        <v>#DIV/0!</v>
      </c>
      <c r="U44" s="40" t="e">
        <f t="shared" si="13"/>
        <v>#DIV/0!</v>
      </c>
    </row>
    <row r="45" spans="1:21" x14ac:dyDescent="0.25">
      <c r="A45" s="8"/>
      <c r="B45" s="9"/>
      <c r="C45" s="2" t="e">
        <f t="shared" si="14"/>
        <v>#DIV/0!</v>
      </c>
      <c r="D45" s="10"/>
      <c r="E45" s="83">
        <f t="shared" si="5"/>
        <v>0</v>
      </c>
      <c r="F45" s="14"/>
      <c r="G45" s="15"/>
      <c r="H45" s="85">
        <f t="shared" si="6"/>
        <v>0</v>
      </c>
      <c r="I45" s="14"/>
      <c r="J45" s="11"/>
      <c r="K45" s="37">
        <f t="shared" si="7"/>
        <v>0</v>
      </c>
      <c r="L45" s="38" t="e">
        <f t="shared" si="15"/>
        <v>#DIV/0!</v>
      </c>
      <c r="M45" s="38" t="e">
        <f t="shared" si="16"/>
        <v>#DIV/0!</v>
      </c>
      <c r="N45" s="38" t="e">
        <f t="shared" si="17"/>
        <v>#DIV/0!</v>
      </c>
      <c r="O45" s="38" t="e">
        <f t="shared" si="18"/>
        <v>#DIV/0!</v>
      </c>
      <c r="P45" s="39" t="e">
        <f t="shared" si="8"/>
        <v>#DIV/0!</v>
      </c>
      <c r="Q45" s="40" t="e">
        <f t="shared" si="9"/>
        <v>#DIV/0!</v>
      </c>
      <c r="R45" s="40" t="e">
        <f t="shared" si="10"/>
        <v>#DIV/0!</v>
      </c>
      <c r="S45" s="40" t="e">
        <f t="shared" si="11"/>
        <v>#DIV/0!</v>
      </c>
      <c r="T45" s="40" t="e">
        <f t="shared" si="12"/>
        <v>#DIV/0!</v>
      </c>
      <c r="U45" s="40" t="e">
        <f t="shared" si="13"/>
        <v>#DIV/0!</v>
      </c>
    </row>
    <row r="46" spans="1:21" x14ac:dyDescent="0.25">
      <c r="A46" s="8"/>
      <c r="B46" s="9"/>
      <c r="C46" s="2" t="e">
        <f t="shared" si="14"/>
        <v>#DIV/0!</v>
      </c>
      <c r="D46" s="10"/>
      <c r="E46" s="83">
        <f t="shared" si="5"/>
        <v>0</v>
      </c>
      <c r="F46" s="14"/>
      <c r="G46" s="15"/>
      <c r="H46" s="85">
        <f t="shared" si="6"/>
        <v>0</v>
      </c>
      <c r="I46" s="14"/>
      <c r="J46" s="11"/>
      <c r="K46" s="37">
        <f t="shared" si="7"/>
        <v>0</v>
      </c>
      <c r="L46" s="38" t="e">
        <f t="shared" si="15"/>
        <v>#DIV/0!</v>
      </c>
      <c r="M46" s="38" t="e">
        <f t="shared" si="16"/>
        <v>#DIV/0!</v>
      </c>
      <c r="N46" s="38" t="e">
        <f t="shared" si="17"/>
        <v>#DIV/0!</v>
      </c>
      <c r="O46" s="38" t="e">
        <f t="shared" si="18"/>
        <v>#DIV/0!</v>
      </c>
      <c r="P46" s="39" t="e">
        <f t="shared" si="8"/>
        <v>#DIV/0!</v>
      </c>
      <c r="Q46" s="40" t="e">
        <f t="shared" si="9"/>
        <v>#DIV/0!</v>
      </c>
      <c r="R46" s="40" t="e">
        <f t="shared" si="10"/>
        <v>#DIV/0!</v>
      </c>
      <c r="S46" s="40" t="e">
        <f t="shared" si="11"/>
        <v>#DIV/0!</v>
      </c>
      <c r="T46" s="40" t="e">
        <f t="shared" si="12"/>
        <v>#DIV/0!</v>
      </c>
      <c r="U46" s="40" t="e">
        <f t="shared" si="13"/>
        <v>#DIV/0!</v>
      </c>
    </row>
    <row r="47" spans="1:21" x14ac:dyDescent="0.25">
      <c r="A47" s="8"/>
      <c r="B47" s="9"/>
      <c r="C47" s="2" t="e">
        <f t="shared" si="14"/>
        <v>#DIV/0!</v>
      </c>
      <c r="D47" s="10"/>
      <c r="E47" s="83">
        <f t="shared" si="5"/>
        <v>0</v>
      </c>
      <c r="F47" s="14"/>
      <c r="G47" s="15"/>
      <c r="H47" s="85">
        <f t="shared" si="6"/>
        <v>0</v>
      </c>
      <c r="I47" s="14"/>
      <c r="J47" s="11"/>
      <c r="K47" s="37">
        <f t="shared" si="7"/>
        <v>0</v>
      </c>
      <c r="L47" s="38" t="e">
        <f t="shared" si="15"/>
        <v>#DIV/0!</v>
      </c>
      <c r="M47" s="38" t="e">
        <f t="shared" si="16"/>
        <v>#DIV/0!</v>
      </c>
      <c r="N47" s="38" t="e">
        <f t="shared" si="17"/>
        <v>#DIV/0!</v>
      </c>
      <c r="O47" s="38" t="e">
        <f t="shared" si="18"/>
        <v>#DIV/0!</v>
      </c>
      <c r="P47" s="39" t="e">
        <f t="shared" si="8"/>
        <v>#DIV/0!</v>
      </c>
      <c r="Q47" s="40" t="e">
        <f t="shared" si="9"/>
        <v>#DIV/0!</v>
      </c>
      <c r="R47" s="40" t="e">
        <f t="shared" si="10"/>
        <v>#DIV/0!</v>
      </c>
      <c r="S47" s="40" t="e">
        <f t="shared" si="11"/>
        <v>#DIV/0!</v>
      </c>
      <c r="T47" s="40" t="e">
        <f t="shared" si="12"/>
        <v>#DIV/0!</v>
      </c>
      <c r="U47" s="40" t="e">
        <f t="shared" si="13"/>
        <v>#DIV/0!</v>
      </c>
    </row>
    <row r="48" spans="1:21" x14ac:dyDescent="0.25">
      <c r="A48" s="8"/>
      <c r="B48" s="9"/>
      <c r="C48" s="2" t="e">
        <f t="shared" si="14"/>
        <v>#DIV/0!</v>
      </c>
      <c r="D48" s="10"/>
      <c r="E48" s="83">
        <f t="shared" si="5"/>
        <v>0</v>
      </c>
      <c r="F48" s="14"/>
      <c r="G48" s="15"/>
      <c r="H48" s="85">
        <f t="shared" si="6"/>
        <v>0</v>
      </c>
      <c r="I48" s="14"/>
      <c r="J48" s="11"/>
      <c r="K48" s="37">
        <f t="shared" si="7"/>
        <v>0</v>
      </c>
      <c r="L48" s="38" t="e">
        <f t="shared" si="15"/>
        <v>#DIV/0!</v>
      </c>
      <c r="M48" s="38" t="e">
        <f t="shared" si="16"/>
        <v>#DIV/0!</v>
      </c>
      <c r="N48" s="38" t="e">
        <f t="shared" si="17"/>
        <v>#DIV/0!</v>
      </c>
      <c r="O48" s="38" t="e">
        <f t="shared" si="18"/>
        <v>#DIV/0!</v>
      </c>
      <c r="P48" s="39" t="e">
        <f t="shared" si="8"/>
        <v>#DIV/0!</v>
      </c>
      <c r="Q48" s="40" t="e">
        <f t="shared" si="9"/>
        <v>#DIV/0!</v>
      </c>
      <c r="R48" s="40" t="e">
        <f t="shared" si="10"/>
        <v>#DIV/0!</v>
      </c>
      <c r="S48" s="40" t="e">
        <f t="shared" si="11"/>
        <v>#DIV/0!</v>
      </c>
      <c r="T48" s="40" t="e">
        <f t="shared" si="12"/>
        <v>#DIV/0!</v>
      </c>
      <c r="U48" s="40" t="e">
        <f t="shared" si="13"/>
        <v>#DIV/0!</v>
      </c>
    </row>
    <row r="49" spans="1:21" x14ac:dyDescent="0.25">
      <c r="A49" s="8"/>
      <c r="B49" s="9"/>
      <c r="C49" s="2" t="e">
        <f t="shared" si="14"/>
        <v>#DIV/0!</v>
      </c>
      <c r="D49" s="10"/>
      <c r="E49" s="83">
        <f t="shared" si="5"/>
        <v>0</v>
      </c>
      <c r="F49" s="14"/>
      <c r="G49" s="15"/>
      <c r="H49" s="85">
        <f t="shared" si="6"/>
        <v>0</v>
      </c>
      <c r="I49" s="14"/>
      <c r="J49" s="11"/>
      <c r="K49" s="37">
        <f t="shared" si="7"/>
        <v>0</v>
      </c>
      <c r="L49" s="38" t="e">
        <f t="shared" si="15"/>
        <v>#DIV/0!</v>
      </c>
      <c r="M49" s="38" t="e">
        <f t="shared" si="16"/>
        <v>#DIV/0!</v>
      </c>
      <c r="N49" s="38" t="e">
        <f t="shared" si="17"/>
        <v>#DIV/0!</v>
      </c>
      <c r="O49" s="38" t="e">
        <f t="shared" si="18"/>
        <v>#DIV/0!</v>
      </c>
      <c r="P49" s="39" t="e">
        <f t="shared" si="8"/>
        <v>#DIV/0!</v>
      </c>
      <c r="Q49" s="40" t="e">
        <f t="shared" si="9"/>
        <v>#DIV/0!</v>
      </c>
      <c r="R49" s="40" t="e">
        <f t="shared" si="10"/>
        <v>#DIV/0!</v>
      </c>
      <c r="S49" s="40" t="e">
        <f t="shared" si="11"/>
        <v>#DIV/0!</v>
      </c>
      <c r="T49" s="40" t="e">
        <f t="shared" si="12"/>
        <v>#DIV/0!</v>
      </c>
      <c r="U49" s="40" t="e">
        <f t="shared" si="13"/>
        <v>#DIV/0!</v>
      </c>
    </row>
    <row r="50" spans="1:21" x14ac:dyDescent="0.25">
      <c r="A50" s="8"/>
      <c r="B50" s="9"/>
      <c r="C50" s="2" t="e">
        <f t="shared" si="14"/>
        <v>#DIV/0!</v>
      </c>
      <c r="D50" s="10"/>
      <c r="E50" s="83">
        <f t="shared" si="5"/>
        <v>0</v>
      </c>
      <c r="F50" s="14"/>
      <c r="G50" s="15"/>
      <c r="H50" s="85">
        <f t="shared" si="6"/>
        <v>0</v>
      </c>
      <c r="I50" s="14"/>
      <c r="J50" s="11"/>
      <c r="K50" s="37">
        <f t="shared" si="7"/>
        <v>0</v>
      </c>
      <c r="L50" s="38" t="e">
        <f t="shared" si="15"/>
        <v>#DIV/0!</v>
      </c>
      <c r="M50" s="38" t="e">
        <f t="shared" si="16"/>
        <v>#DIV/0!</v>
      </c>
      <c r="N50" s="38" t="e">
        <f t="shared" si="17"/>
        <v>#DIV/0!</v>
      </c>
      <c r="O50" s="38" t="e">
        <f t="shared" si="18"/>
        <v>#DIV/0!</v>
      </c>
      <c r="P50" s="39" t="e">
        <f t="shared" si="8"/>
        <v>#DIV/0!</v>
      </c>
      <c r="Q50" s="40" t="e">
        <f t="shared" si="9"/>
        <v>#DIV/0!</v>
      </c>
      <c r="R50" s="40" t="e">
        <f t="shared" si="10"/>
        <v>#DIV/0!</v>
      </c>
      <c r="S50" s="40" t="e">
        <f t="shared" si="11"/>
        <v>#DIV/0!</v>
      </c>
      <c r="T50" s="40" t="e">
        <f t="shared" si="12"/>
        <v>#DIV/0!</v>
      </c>
      <c r="U50" s="40" t="e">
        <f t="shared" si="13"/>
        <v>#DIV/0!</v>
      </c>
    </row>
    <row r="51" spans="1:21" x14ac:dyDescent="0.25">
      <c r="A51" s="8"/>
      <c r="B51" s="9"/>
      <c r="C51" s="2" t="e">
        <f t="shared" si="14"/>
        <v>#DIV/0!</v>
      </c>
      <c r="D51" s="10"/>
      <c r="E51" s="83">
        <f t="shared" si="5"/>
        <v>0</v>
      </c>
      <c r="F51" s="14"/>
      <c r="G51" s="15"/>
      <c r="H51" s="85">
        <f t="shared" si="6"/>
        <v>0</v>
      </c>
      <c r="I51" s="14"/>
      <c r="J51" s="11"/>
      <c r="K51" s="37">
        <f t="shared" si="7"/>
        <v>0</v>
      </c>
      <c r="L51" s="38" t="e">
        <f t="shared" si="15"/>
        <v>#DIV/0!</v>
      </c>
      <c r="M51" s="38" t="e">
        <f t="shared" si="16"/>
        <v>#DIV/0!</v>
      </c>
      <c r="N51" s="38" t="e">
        <f t="shared" si="17"/>
        <v>#DIV/0!</v>
      </c>
      <c r="O51" s="38" t="e">
        <f t="shared" si="18"/>
        <v>#DIV/0!</v>
      </c>
      <c r="P51" s="39" t="e">
        <f t="shared" si="8"/>
        <v>#DIV/0!</v>
      </c>
      <c r="Q51" s="40" t="e">
        <f t="shared" si="9"/>
        <v>#DIV/0!</v>
      </c>
      <c r="R51" s="40" t="e">
        <f t="shared" si="10"/>
        <v>#DIV/0!</v>
      </c>
      <c r="S51" s="40" t="e">
        <f t="shared" si="11"/>
        <v>#DIV/0!</v>
      </c>
      <c r="T51" s="40" t="e">
        <f t="shared" si="12"/>
        <v>#DIV/0!</v>
      </c>
      <c r="U51" s="40" t="e">
        <f t="shared" si="13"/>
        <v>#DIV/0!</v>
      </c>
    </row>
    <row r="52" spans="1:21" x14ac:dyDescent="0.25">
      <c r="A52" s="8"/>
      <c r="B52" s="9"/>
      <c r="C52" s="2" t="e">
        <f t="shared" si="14"/>
        <v>#DIV/0!</v>
      </c>
      <c r="D52" s="10"/>
      <c r="E52" s="83">
        <f t="shared" si="5"/>
        <v>0</v>
      </c>
      <c r="F52" s="14"/>
      <c r="G52" s="15"/>
      <c r="H52" s="85">
        <f t="shared" si="6"/>
        <v>0</v>
      </c>
      <c r="I52" s="14"/>
      <c r="J52" s="11"/>
      <c r="K52" s="37">
        <f t="shared" si="7"/>
        <v>0</v>
      </c>
      <c r="L52" s="38" t="e">
        <f t="shared" si="15"/>
        <v>#DIV/0!</v>
      </c>
      <c r="M52" s="38" t="e">
        <f t="shared" si="16"/>
        <v>#DIV/0!</v>
      </c>
      <c r="N52" s="38" t="e">
        <f t="shared" si="17"/>
        <v>#DIV/0!</v>
      </c>
      <c r="O52" s="38" t="e">
        <f t="shared" si="18"/>
        <v>#DIV/0!</v>
      </c>
      <c r="P52" s="39" t="e">
        <f t="shared" si="8"/>
        <v>#DIV/0!</v>
      </c>
      <c r="Q52" s="40" t="e">
        <f t="shared" si="9"/>
        <v>#DIV/0!</v>
      </c>
      <c r="R52" s="40" t="e">
        <f t="shared" si="10"/>
        <v>#DIV/0!</v>
      </c>
      <c r="S52" s="40" t="e">
        <f t="shared" si="11"/>
        <v>#DIV/0!</v>
      </c>
      <c r="T52" s="40" t="e">
        <f t="shared" si="12"/>
        <v>#DIV/0!</v>
      </c>
      <c r="U52" s="40" t="e">
        <f t="shared" si="13"/>
        <v>#DIV/0!</v>
      </c>
    </row>
    <row r="53" spans="1:21" x14ac:dyDescent="0.25">
      <c r="A53" s="8"/>
      <c r="B53" s="9"/>
      <c r="C53" s="2" t="e">
        <f t="shared" si="14"/>
        <v>#DIV/0!</v>
      </c>
      <c r="D53" s="10"/>
      <c r="E53" s="83">
        <f t="shared" si="5"/>
        <v>0</v>
      </c>
      <c r="F53" s="14"/>
      <c r="G53" s="15"/>
      <c r="H53" s="85">
        <f t="shared" si="6"/>
        <v>0</v>
      </c>
      <c r="I53" s="14"/>
      <c r="J53" s="11"/>
      <c r="K53" s="37">
        <f t="shared" si="7"/>
        <v>0</v>
      </c>
      <c r="L53" s="38" t="e">
        <f t="shared" si="15"/>
        <v>#DIV/0!</v>
      </c>
      <c r="M53" s="38" t="e">
        <f t="shared" si="16"/>
        <v>#DIV/0!</v>
      </c>
      <c r="N53" s="38" t="e">
        <f t="shared" si="17"/>
        <v>#DIV/0!</v>
      </c>
      <c r="O53" s="38" t="e">
        <f t="shared" si="18"/>
        <v>#DIV/0!</v>
      </c>
      <c r="P53" s="39" t="e">
        <f t="shared" si="8"/>
        <v>#DIV/0!</v>
      </c>
      <c r="Q53" s="40" t="e">
        <f t="shared" si="9"/>
        <v>#DIV/0!</v>
      </c>
      <c r="R53" s="40" t="e">
        <f t="shared" si="10"/>
        <v>#DIV/0!</v>
      </c>
      <c r="S53" s="40" t="e">
        <f t="shared" si="11"/>
        <v>#DIV/0!</v>
      </c>
      <c r="T53" s="40" t="e">
        <f t="shared" si="12"/>
        <v>#DIV/0!</v>
      </c>
      <c r="U53" s="40" t="e">
        <f t="shared" si="13"/>
        <v>#DIV/0!</v>
      </c>
    </row>
    <row r="54" spans="1:21" x14ac:dyDescent="0.25">
      <c r="A54" s="8"/>
      <c r="B54" s="9"/>
      <c r="C54" s="2" t="e">
        <f t="shared" si="14"/>
        <v>#DIV/0!</v>
      </c>
      <c r="D54" s="10"/>
      <c r="E54" s="83">
        <f t="shared" si="5"/>
        <v>0</v>
      </c>
      <c r="F54" s="14"/>
      <c r="G54" s="15"/>
      <c r="H54" s="85">
        <f t="shared" si="6"/>
        <v>0</v>
      </c>
      <c r="I54" s="14"/>
      <c r="J54" s="11"/>
      <c r="K54" s="37">
        <f t="shared" si="7"/>
        <v>0</v>
      </c>
      <c r="L54" s="38" t="e">
        <f t="shared" si="15"/>
        <v>#DIV/0!</v>
      </c>
      <c r="M54" s="38" t="e">
        <f t="shared" si="16"/>
        <v>#DIV/0!</v>
      </c>
      <c r="N54" s="38" t="e">
        <f t="shared" si="17"/>
        <v>#DIV/0!</v>
      </c>
      <c r="O54" s="38" t="e">
        <f t="shared" si="18"/>
        <v>#DIV/0!</v>
      </c>
      <c r="P54" s="39" t="e">
        <f t="shared" si="8"/>
        <v>#DIV/0!</v>
      </c>
      <c r="Q54" s="40" t="e">
        <f t="shared" si="9"/>
        <v>#DIV/0!</v>
      </c>
      <c r="R54" s="40" t="e">
        <f t="shared" si="10"/>
        <v>#DIV/0!</v>
      </c>
      <c r="S54" s="40" t="e">
        <f t="shared" si="11"/>
        <v>#DIV/0!</v>
      </c>
      <c r="T54" s="40" t="e">
        <f t="shared" si="12"/>
        <v>#DIV/0!</v>
      </c>
      <c r="U54" s="40" t="e">
        <f t="shared" si="13"/>
        <v>#DIV/0!</v>
      </c>
    </row>
    <row r="55" spans="1:21" x14ac:dyDescent="0.25">
      <c r="A55" s="8"/>
      <c r="B55" s="9"/>
      <c r="C55" s="2" t="e">
        <f t="shared" si="14"/>
        <v>#DIV/0!</v>
      </c>
      <c r="D55" s="10"/>
      <c r="E55" s="83">
        <f t="shared" si="5"/>
        <v>0</v>
      </c>
      <c r="F55" s="14"/>
      <c r="G55" s="15"/>
      <c r="H55" s="85">
        <f t="shared" si="6"/>
        <v>0</v>
      </c>
      <c r="I55" s="14"/>
      <c r="J55" s="11"/>
      <c r="K55" s="37">
        <f t="shared" si="7"/>
        <v>0</v>
      </c>
      <c r="L55" s="38" t="e">
        <f t="shared" si="15"/>
        <v>#DIV/0!</v>
      </c>
      <c r="M55" s="38" t="e">
        <f t="shared" si="16"/>
        <v>#DIV/0!</v>
      </c>
      <c r="N55" s="38" t="e">
        <f t="shared" si="17"/>
        <v>#DIV/0!</v>
      </c>
      <c r="O55" s="38" t="e">
        <f t="shared" si="18"/>
        <v>#DIV/0!</v>
      </c>
      <c r="P55" s="39" t="e">
        <f t="shared" si="8"/>
        <v>#DIV/0!</v>
      </c>
      <c r="Q55" s="40" t="e">
        <f t="shared" si="9"/>
        <v>#DIV/0!</v>
      </c>
      <c r="R55" s="40" t="e">
        <f t="shared" si="10"/>
        <v>#DIV/0!</v>
      </c>
      <c r="S55" s="40" t="e">
        <f t="shared" si="11"/>
        <v>#DIV/0!</v>
      </c>
      <c r="T55" s="40" t="e">
        <f t="shared" si="12"/>
        <v>#DIV/0!</v>
      </c>
      <c r="U55" s="40" t="e">
        <f t="shared" si="13"/>
        <v>#DIV/0!</v>
      </c>
    </row>
    <row r="56" spans="1:21" x14ac:dyDescent="0.25">
      <c r="A56" s="8"/>
      <c r="B56" s="9"/>
      <c r="C56" s="2" t="e">
        <f t="shared" si="14"/>
        <v>#DIV/0!</v>
      </c>
      <c r="D56" s="10"/>
      <c r="E56" s="83">
        <f t="shared" si="5"/>
        <v>0</v>
      </c>
      <c r="F56" s="14"/>
      <c r="G56" s="15"/>
      <c r="H56" s="85">
        <f t="shared" si="6"/>
        <v>0</v>
      </c>
      <c r="I56" s="14"/>
      <c r="J56" s="11"/>
      <c r="K56" s="37">
        <f t="shared" si="7"/>
        <v>0</v>
      </c>
      <c r="L56" s="38" t="e">
        <f t="shared" si="15"/>
        <v>#DIV/0!</v>
      </c>
      <c r="M56" s="38" t="e">
        <f t="shared" si="16"/>
        <v>#DIV/0!</v>
      </c>
      <c r="N56" s="38" t="e">
        <f t="shared" si="17"/>
        <v>#DIV/0!</v>
      </c>
      <c r="O56" s="38" t="e">
        <f t="shared" si="18"/>
        <v>#DIV/0!</v>
      </c>
      <c r="P56" s="39" t="e">
        <f t="shared" si="8"/>
        <v>#DIV/0!</v>
      </c>
      <c r="Q56" s="40" t="e">
        <f t="shared" si="9"/>
        <v>#DIV/0!</v>
      </c>
      <c r="R56" s="40" t="e">
        <f t="shared" si="10"/>
        <v>#DIV/0!</v>
      </c>
      <c r="S56" s="40" t="e">
        <f t="shared" si="11"/>
        <v>#DIV/0!</v>
      </c>
      <c r="T56" s="40" t="e">
        <f t="shared" si="12"/>
        <v>#DIV/0!</v>
      </c>
      <c r="U56" s="40" t="e">
        <f t="shared" si="13"/>
        <v>#DIV/0!</v>
      </c>
    </row>
    <row r="57" spans="1:21" x14ac:dyDescent="0.25">
      <c r="A57" s="8"/>
      <c r="B57" s="9"/>
      <c r="C57" s="2" t="e">
        <f t="shared" si="14"/>
        <v>#DIV/0!</v>
      </c>
      <c r="D57" s="10"/>
      <c r="E57" s="83">
        <f t="shared" si="5"/>
        <v>0</v>
      </c>
      <c r="F57" s="14"/>
      <c r="G57" s="15"/>
      <c r="H57" s="85">
        <f t="shared" si="6"/>
        <v>0</v>
      </c>
      <c r="I57" s="14"/>
      <c r="J57" s="11"/>
      <c r="K57" s="37">
        <f t="shared" si="7"/>
        <v>0</v>
      </c>
      <c r="L57" s="38" t="e">
        <f t="shared" si="15"/>
        <v>#DIV/0!</v>
      </c>
      <c r="M57" s="38" t="e">
        <f t="shared" si="16"/>
        <v>#DIV/0!</v>
      </c>
      <c r="N57" s="38" t="e">
        <f t="shared" si="17"/>
        <v>#DIV/0!</v>
      </c>
      <c r="O57" s="38" t="e">
        <f t="shared" si="18"/>
        <v>#DIV/0!</v>
      </c>
      <c r="P57" s="39" t="e">
        <f t="shared" si="8"/>
        <v>#DIV/0!</v>
      </c>
      <c r="Q57" s="40" t="e">
        <f t="shared" si="9"/>
        <v>#DIV/0!</v>
      </c>
      <c r="R57" s="40" t="e">
        <f t="shared" si="10"/>
        <v>#DIV/0!</v>
      </c>
      <c r="S57" s="40" t="e">
        <f t="shared" si="11"/>
        <v>#DIV/0!</v>
      </c>
      <c r="T57" s="40" t="e">
        <f t="shared" si="12"/>
        <v>#DIV/0!</v>
      </c>
      <c r="U57" s="40" t="e">
        <f t="shared" si="13"/>
        <v>#DIV/0!</v>
      </c>
    </row>
    <row r="58" spans="1:21" x14ac:dyDescent="0.25">
      <c r="A58" s="8"/>
      <c r="B58" s="9"/>
      <c r="C58" s="2" t="e">
        <f t="shared" si="14"/>
        <v>#DIV/0!</v>
      </c>
      <c r="D58" s="10"/>
      <c r="E58" s="83">
        <f t="shared" si="5"/>
        <v>0</v>
      </c>
      <c r="F58" s="14"/>
      <c r="G58" s="15"/>
      <c r="H58" s="85">
        <f t="shared" si="6"/>
        <v>0</v>
      </c>
      <c r="I58" s="14"/>
      <c r="J58" s="11"/>
      <c r="K58" s="37">
        <f t="shared" si="7"/>
        <v>0</v>
      </c>
      <c r="L58" s="38" t="e">
        <f t="shared" si="15"/>
        <v>#DIV/0!</v>
      </c>
      <c r="M58" s="38" t="e">
        <f t="shared" si="16"/>
        <v>#DIV/0!</v>
      </c>
      <c r="N58" s="38" t="e">
        <f t="shared" si="17"/>
        <v>#DIV/0!</v>
      </c>
      <c r="O58" s="38" t="e">
        <f t="shared" si="18"/>
        <v>#DIV/0!</v>
      </c>
      <c r="P58" s="39" t="e">
        <f t="shared" ref="P58:P102" si="19">SUM(L58:O58)</f>
        <v>#DIV/0!</v>
      </c>
      <c r="Q58" s="40" t="e">
        <f t="shared" si="9"/>
        <v>#DIV/0!</v>
      </c>
      <c r="R58" s="40" t="e">
        <f t="shared" si="10"/>
        <v>#DIV/0!</v>
      </c>
      <c r="S58" s="40" t="e">
        <f t="shared" si="11"/>
        <v>#DIV/0!</v>
      </c>
      <c r="T58" s="40" t="e">
        <f t="shared" si="12"/>
        <v>#DIV/0!</v>
      </c>
      <c r="U58" s="40" t="e">
        <f t="shared" si="13"/>
        <v>#DIV/0!</v>
      </c>
    </row>
    <row r="59" spans="1:21" x14ac:dyDescent="0.25">
      <c r="A59" s="8"/>
      <c r="B59" s="9"/>
      <c r="C59" s="2" t="e">
        <f t="shared" si="14"/>
        <v>#DIV/0!</v>
      </c>
      <c r="D59" s="10"/>
      <c r="E59" s="83">
        <f t="shared" si="5"/>
        <v>0</v>
      </c>
      <c r="F59" s="14"/>
      <c r="G59" s="15"/>
      <c r="H59" s="85">
        <f t="shared" si="6"/>
        <v>0</v>
      </c>
      <c r="I59" s="14"/>
      <c r="J59" s="11"/>
      <c r="K59" s="37">
        <f t="shared" si="7"/>
        <v>0</v>
      </c>
      <c r="L59" s="38" t="e">
        <f t="shared" si="15"/>
        <v>#DIV/0!</v>
      </c>
      <c r="M59" s="38" t="e">
        <f t="shared" si="16"/>
        <v>#DIV/0!</v>
      </c>
      <c r="N59" s="38" t="e">
        <f t="shared" si="17"/>
        <v>#DIV/0!</v>
      </c>
      <c r="O59" s="38" t="e">
        <f t="shared" si="18"/>
        <v>#DIV/0!</v>
      </c>
      <c r="P59" s="39" t="e">
        <f t="shared" si="19"/>
        <v>#DIV/0!</v>
      </c>
      <c r="Q59" s="40" t="e">
        <f t="shared" si="9"/>
        <v>#DIV/0!</v>
      </c>
      <c r="R59" s="40" t="e">
        <f t="shared" si="10"/>
        <v>#DIV/0!</v>
      </c>
      <c r="S59" s="40" t="e">
        <f t="shared" si="11"/>
        <v>#DIV/0!</v>
      </c>
      <c r="T59" s="40" t="e">
        <f t="shared" si="12"/>
        <v>#DIV/0!</v>
      </c>
      <c r="U59" s="40" t="e">
        <f t="shared" si="13"/>
        <v>#DIV/0!</v>
      </c>
    </row>
    <row r="60" spans="1:21" x14ac:dyDescent="0.25">
      <c r="A60" s="8"/>
      <c r="B60" s="9"/>
      <c r="C60" s="2" t="e">
        <f t="shared" si="14"/>
        <v>#DIV/0!</v>
      </c>
      <c r="D60" s="10"/>
      <c r="E60" s="83">
        <f t="shared" si="5"/>
        <v>0</v>
      </c>
      <c r="F60" s="14"/>
      <c r="G60" s="15"/>
      <c r="H60" s="85">
        <f t="shared" si="6"/>
        <v>0</v>
      </c>
      <c r="I60" s="14"/>
      <c r="J60" s="11"/>
      <c r="K60" s="37">
        <f t="shared" si="7"/>
        <v>0</v>
      </c>
      <c r="L60" s="38" t="e">
        <f t="shared" si="15"/>
        <v>#DIV/0!</v>
      </c>
      <c r="M60" s="38" t="e">
        <f t="shared" si="16"/>
        <v>#DIV/0!</v>
      </c>
      <c r="N60" s="38" t="e">
        <f t="shared" si="17"/>
        <v>#DIV/0!</v>
      </c>
      <c r="O60" s="38" t="e">
        <f t="shared" si="18"/>
        <v>#DIV/0!</v>
      </c>
      <c r="P60" s="39" t="e">
        <f t="shared" si="19"/>
        <v>#DIV/0!</v>
      </c>
      <c r="Q60" s="40" t="e">
        <f t="shared" si="9"/>
        <v>#DIV/0!</v>
      </c>
      <c r="R60" s="40" t="e">
        <f t="shared" si="10"/>
        <v>#DIV/0!</v>
      </c>
      <c r="S60" s="40" t="e">
        <f t="shared" si="11"/>
        <v>#DIV/0!</v>
      </c>
      <c r="T60" s="40" t="e">
        <f t="shared" si="12"/>
        <v>#DIV/0!</v>
      </c>
      <c r="U60" s="40" t="e">
        <f t="shared" si="13"/>
        <v>#DIV/0!</v>
      </c>
    </row>
    <row r="61" spans="1:21" x14ac:dyDescent="0.25">
      <c r="A61" s="8"/>
      <c r="B61" s="9"/>
      <c r="C61" s="2" t="e">
        <f t="shared" si="14"/>
        <v>#DIV/0!</v>
      </c>
      <c r="D61" s="10"/>
      <c r="E61" s="83">
        <f t="shared" si="5"/>
        <v>0</v>
      </c>
      <c r="F61" s="14"/>
      <c r="G61" s="15"/>
      <c r="H61" s="85">
        <f t="shared" si="6"/>
        <v>0</v>
      </c>
      <c r="I61" s="14"/>
      <c r="J61" s="11"/>
      <c r="K61" s="37">
        <f t="shared" si="7"/>
        <v>0</v>
      </c>
      <c r="L61" s="38" t="e">
        <f t="shared" si="15"/>
        <v>#DIV/0!</v>
      </c>
      <c r="M61" s="38" t="e">
        <f t="shared" si="16"/>
        <v>#DIV/0!</v>
      </c>
      <c r="N61" s="38" t="e">
        <f t="shared" si="17"/>
        <v>#DIV/0!</v>
      </c>
      <c r="O61" s="38" t="e">
        <f t="shared" si="18"/>
        <v>#DIV/0!</v>
      </c>
      <c r="P61" s="39" t="e">
        <f t="shared" si="19"/>
        <v>#DIV/0!</v>
      </c>
      <c r="Q61" s="40" t="e">
        <f t="shared" si="9"/>
        <v>#DIV/0!</v>
      </c>
      <c r="R61" s="40" t="e">
        <f t="shared" si="10"/>
        <v>#DIV/0!</v>
      </c>
      <c r="S61" s="40" t="e">
        <f t="shared" si="11"/>
        <v>#DIV/0!</v>
      </c>
      <c r="T61" s="40" t="e">
        <f t="shared" si="12"/>
        <v>#DIV/0!</v>
      </c>
      <c r="U61" s="40" t="e">
        <f t="shared" si="13"/>
        <v>#DIV/0!</v>
      </c>
    </row>
    <row r="62" spans="1:21" x14ac:dyDescent="0.25">
      <c r="A62" s="8"/>
      <c r="B62" s="9"/>
      <c r="C62" s="2" t="e">
        <f t="shared" si="14"/>
        <v>#DIV/0!</v>
      </c>
      <c r="D62" s="10"/>
      <c r="E62" s="83">
        <f t="shared" si="5"/>
        <v>0</v>
      </c>
      <c r="F62" s="14"/>
      <c r="G62" s="15"/>
      <c r="H62" s="85">
        <f t="shared" si="6"/>
        <v>0</v>
      </c>
      <c r="I62" s="14"/>
      <c r="J62" s="11"/>
      <c r="K62" s="37">
        <f t="shared" si="7"/>
        <v>0</v>
      </c>
      <c r="L62" s="38" t="e">
        <f t="shared" si="15"/>
        <v>#DIV/0!</v>
      </c>
      <c r="M62" s="38" t="e">
        <f t="shared" si="16"/>
        <v>#DIV/0!</v>
      </c>
      <c r="N62" s="38" t="e">
        <f t="shared" si="17"/>
        <v>#DIV/0!</v>
      </c>
      <c r="O62" s="38" t="e">
        <f t="shared" si="18"/>
        <v>#DIV/0!</v>
      </c>
      <c r="P62" s="39" t="e">
        <f t="shared" si="19"/>
        <v>#DIV/0!</v>
      </c>
      <c r="Q62" s="40" t="e">
        <f t="shared" si="9"/>
        <v>#DIV/0!</v>
      </c>
      <c r="R62" s="40" t="e">
        <f t="shared" si="10"/>
        <v>#DIV/0!</v>
      </c>
      <c r="S62" s="40" t="e">
        <f t="shared" si="11"/>
        <v>#DIV/0!</v>
      </c>
      <c r="T62" s="40" t="e">
        <f t="shared" si="12"/>
        <v>#DIV/0!</v>
      </c>
      <c r="U62" s="40" t="e">
        <f t="shared" si="13"/>
        <v>#DIV/0!</v>
      </c>
    </row>
    <row r="63" spans="1:21" x14ac:dyDescent="0.25">
      <c r="A63" s="8"/>
      <c r="B63" s="9"/>
      <c r="C63" s="2" t="e">
        <f t="shared" si="14"/>
        <v>#DIV/0!</v>
      </c>
      <c r="D63" s="10"/>
      <c r="E63" s="83">
        <f t="shared" si="5"/>
        <v>0</v>
      </c>
      <c r="F63" s="14"/>
      <c r="G63" s="15"/>
      <c r="H63" s="85">
        <f t="shared" si="6"/>
        <v>0</v>
      </c>
      <c r="I63" s="14"/>
      <c r="J63" s="11"/>
      <c r="K63" s="37">
        <f t="shared" si="7"/>
        <v>0</v>
      </c>
      <c r="L63" s="38" t="e">
        <f t="shared" si="15"/>
        <v>#DIV/0!</v>
      </c>
      <c r="M63" s="38" t="e">
        <f t="shared" si="16"/>
        <v>#DIV/0!</v>
      </c>
      <c r="N63" s="38" t="e">
        <f t="shared" si="17"/>
        <v>#DIV/0!</v>
      </c>
      <c r="O63" s="38" t="e">
        <f t="shared" si="18"/>
        <v>#DIV/0!</v>
      </c>
      <c r="P63" s="39" t="e">
        <f t="shared" si="19"/>
        <v>#DIV/0!</v>
      </c>
      <c r="Q63" s="40" t="e">
        <f t="shared" si="9"/>
        <v>#DIV/0!</v>
      </c>
      <c r="R63" s="40" t="e">
        <f t="shared" si="10"/>
        <v>#DIV/0!</v>
      </c>
      <c r="S63" s="40" t="e">
        <f t="shared" si="11"/>
        <v>#DIV/0!</v>
      </c>
      <c r="T63" s="40" t="e">
        <f t="shared" si="12"/>
        <v>#DIV/0!</v>
      </c>
      <c r="U63" s="40" t="e">
        <f t="shared" si="13"/>
        <v>#DIV/0!</v>
      </c>
    </row>
    <row r="64" spans="1:21" x14ac:dyDescent="0.25">
      <c r="A64" s="8"/>
      <c r="B64" s="9"/>
      <c r="C64" s="2" t="e">
        <f t="shared" si="14"/>
        <v>#DIV/0!</v>
      </c>
      <c r="D64" s="10"/>
      <c r="E64" s="83">
        <f t="shared" si="5"/>
        <v>0</v>
      </c>
      <c r="F64" s="14"/>
      <c r="G64" s="15"/>
      <c r="H64" s="85">
        <f t="shared" si="6"/>
        <v>0</v>
      </c>
      <c r="I64" s="14"/>
      <c r="J64" s="11"/>
      <c r="K64" s="37">
        <f t="shared" si="7"/>
        <v>0</v>
      </c>
      <c r="L64" s="38" t="e">
        <f t="shared" si="15"/>
        <v>#DIV/0!</v>
      </c>
      <c r="M64" s="38" t="e">
        <f t="shared" si="16"/>
        <v>#DIV/0!</v>
      </c>
      <c r="N64" s="38" t="e">
        <f t="shared" si="17"/>
        <v>#DIV/0!</v>
      </c>
      <c r="O64" s="38" t="e">
        <f t="shared" si="18"/>
        <v>#DIV/0!</v>
      </c>
      <c r="P64" s="39" t="e">
        <f t="shared" si="19"/>
        <v>#DIV/0!</v>
      </c>
      <c r="Q64" s="40" t="e">
        <f t="shared" si="9"/>
        <v>#DIV/0!</v>
      </c>
      <c r="R64" s="40" t="e">
        <f t="shared" si="10"/>
        <v>#DIV/0!</v>
      </c>
      <c r="S64" s="40" t="e">
        <f t="shared" si="11"/>
        <v>#DIV/0!</v>
      </c>
      <c r="T64" s="40" t="e">
        <f t="shared" si="12"/>
        <v>#DIV/0!</v>
      </c>
      <c r="U64" s="40" t="e">
        <f t="shared" si="13"/>
        <v>#DIV/0!</v>
      </c>
    </row>
    <row r="65" spans="1:21" x14ac:dyDescent="0.25">
      <c r="A65" s="8"/>
      <c r="B65" s="9"/>
      <c r="C65" s="2" t="e">
        <f t="shared" si="14"/>
        <v>#DIV/0!</v>
      </c>
      <c r="D65" s="10"/>
      <c r="E65" s="83">
        <f t="shared" si="5"/>
        <v>0</v>
      </c>
      <c r="F65" s="14"/>
      <c r="G65" s="15"/>
      <c r="H65" s="85">
        <f t="shared" si="6"/>
        <v>0</v>
      </c>
      <c r="I65" s="14"/>
      <c r="J65" s="11"/>
      <c r="K65" s="37">
        <f t="shared" si="7"/>
        <v>0</v>
      </c>
      <c r="L65" s="38" t="e">
        <f t="shared" si="15"/>
        <v>#DIV/0!</v>
      </c>
      <c r="M65" s="38" t="e">
        <f t="shared" si="16"/>
        <v>#DIV/0!</v>
      </c>
      <c r="N65" s="38" t="e">
        <f t="shared" si="17"/>
        <v>#DIV/0!</v>
      </c>
      <c r="O65" s="38" t="e">
        <f t="shared" si="18"/>
        <v>#DIV/0!</v>
      </c>
      <c r="P65" s="39" t="e">
        <f t="shared" si="19"/>
        <v>#DIV/0!</v>
      </c>
      <c r="Q65" s="40" t="e">
        <f t="shared" si="9"/>
        <v>#DIV/0!</v>
      </c>
      <c r="R65" s="40" t="e">
        <f t="shared" si="10"/>
        <v>#DIV/0!</v>
      </c>
      <c r="S65" s="40" t="e">
        <f t="shared" si="11"/>
        <v>#DIV/0!</v>
      </c>
      <c r="T65" s="40" t="e">
        <f t="shared" si="12"/>
        <v>#DIV/0!</v>
      </c>
      <c r="U65" s="40" t="e">
        <f t="shared" si="13"/>
        <v>#DIV/0!</v>
      </c>
    </row>
    <row r="66" spans="1:21" x14ac:dyDescent="0.25">
      <c r="A66" s="8"/>
      <c r="B66" s="9"/>
      <c r="C66" s="2" t="e">
        <f t="shared" si="14"/>
        <v>#DIV/0!</v>
      </c>
      <c r="D66" s="10"/>
      <c r="E66" s="83">
        <f t="shared" si="5"/>
        <v>0</v>
      </c>
      <c r="F66" s="14"/>
      <c r="G66" s="15"/>
      <c r="H66" s="85">
        <f t="shared" si="6"/>
        <v>0</v>
      </c>
      <c r="I66" s="14"/>
      <c r="J66" s="11"/>
      <c r="K66" s="37">
        <f t="shared" si="7"/>
        <v>0</v>
      </c>
      <c r="L66" s="38" t="e">
        <f t="shared" si="15"/>
        <v>#DIV/0!</v>
      </c>
      <c r="M66" s="38" t="e">
        <f t="shared" si="16"/>
        <v>#DIV/0!</v>
      </c>
      <c r="N66" s="38" t="e">
        <f t="shared" si="17"/>
        <v>#DIV/0!</v>
      </c>
      <c r="O66" s="38" t="e">
        <f t="shared" si="18"/>
        <v>#DIV/0!</v>
      </c>
      <c r="P66" s="39" t="e">
        <f t="shared" si="19"/>
        <v>#DIV/0!</v>
      </c>
      <c r="Q66" s="40" t="e">
        <f t="shared" si="9"/>
        <v>#DIV/0!</v>
      </c>
      <c r="R66" s="40" t="e">
        <f t="shared" si="10"/>
        <v>#DIV/0!</v>
      </c>
      <c r="S66" s="40" t="e">
        <f t="shared" si="11"/>
        <v>#DIV/0!</v>
      </c>
      <c r="T66" s="40" t="e">
        <f t="shared" si="12"/>
        <v>#DIV/0!</v>
      </c>
      <c r="U66" s="40" t="e">
        <f t="shared" si="13"/>
        <v>#DIV/0!</v>
      </c>
    </row>
    <row r="67" spans="1:21" x14ac:dyDescent="0.25">
      <c r="A67" s="8"/>
      <c r="B67" s="9"/>
      <c r="C67" s="2" t="e">
        <f t="shared" ref="C67:C98" si="20">B67/B$2</f>
        <v>#DIV/0!</v>
      </c>
      <c r="D67" s="10"/>
      <c r="E67" s="83">
        <f t="shared" si="5"/>
        <v>0</v>
      </c>
      <c r="F67" s="14"/>
      <c r="G67" s="15"/>
      <c r="H67" s="85">
        <f t="shared" si="6"/>
        <v>0</v>
      </c>
      <c r="I67" s="14"/>
      <c r="J67" s="11"/>
      <c r="K67" s="37">
        <f t="shared" si="7"/>
        <v>0</v>
      </c>
      <c r="L67" s="38" t="e">
        <f t="shared" ref="L67:L98" si="21">F67+F168</f>
        <v>#DIV/0!</v>
      </c>
      <c r="M67" s="38" t="e">
        <f t="shared" ref="M67:M98" si="22">I67+I168</f>
        <v>#DIV/0!</v>
      </c>
      <c r="N67" s="38" t="e">
        <f t="shared" ref="N67:N98" si="23">G67+G168</f>
        <v>#DIV/0!</v>
      </c>
      <c r="O67" s="38" t="e">
        <f t="shared" ref="O67:O98" si="24">J67+J168</f>
        <v>#DIV/0!</v>
      </c>
      <c r="P67" s="39" t="e">
        <f t="shared" si="19"/>
        <v>#DIV/0!</v>
      </c>
      <c r="Q67" s="40" t="e">
        <f t="shared" si="9"/>
        <v>#DIV/0!</v>
      </c>
      <c r="R67" s="40" t="e">
        <f t="shared" si="10"/>
        <v>#DIV/0!</v>
      </c>
      <c r="S67" s="40" t="e">
        <f t="shared" si="11"/>
        <v>#DIV/0!</v>
      </c>
      <c r="T67" s="40" t="e">
        <f t="shared" si="12"/>
        <v>#DIV/0!</v>
      </c>
      <c r="U67" s="40" t="e">
        <f t="shared" si="13"/>
        <v>#DIV/0!</v>
      </c>
    </row>
    <row r="68" spans="1:21" x14ac:dyDescent="0.25">
      <c r="A68" s="8"/>
      <c r="B68" s="9"/>
      <c r="C68" s="2" t="e">
        <f t="shared" si="20"/>
        <v>#DIV/0!</v>
      </c>
      <c r="D68" s="10"/>
      <c r="E68" s="83">
        <f t="shared" ref="E68:E102" si="25">F68+G68</f>
        <v>0</v>
      </c>
      <c r="F68" s="14"/>
      <c r="G68" s="15"/>
      <c r="H68" s="85">
        <f t="shared" ref="H68:H102" si="26">I68+J68</f>
        <v>0</v>
      </c>
      <c r="I68" s="14"/>
      <c r="J68" s="11"/>
      <c r="K68" s="37">
        <f t="shared" si="7"/>
        <v>0</v>
      </c>
      <c r="L68" s="38" t="e">
        <f t="shared" si="21"/>
        <v>#DIV/0!</v>
      </c>
      <c r="M68" s="38" t="e">
        <f t="shared" si="22"/>
        <v>#DIV/0!</v>
      </c>
      <c r="N68" s="38" t="e">
        <f t="shared" si="23"/>
        <v>#DIV/0!</v>
      </c>
      <c r="O68" s="38" t="e">
        <f t="shared" si="24"/>
        <v>#DIV/0!</v>
      </c>
      <c r="P68" s="39" t="e">
        <f t="shared" si="19"/>
        <v>#DIV/0!</v>
      </c>
      <c r="Q68" s="40" t="e">
        <f t="shared" si="9"/>
        <v>#DIV/0!</v>
      </c>
      <c r="R68" s="40" t="e">
        <f t="shared" si="10"/>
        <v>#DIV/0!</v>
      </c>
      <c r="S68" s="40" t="e">
        <f t="shared" si="11"/>
        <v>#DIV/0!</v>
      </c>
      <c r="T68" s="40" t="e">
        <f t="shared" si="12"/>
        <v>#DIV/0!</v>
      </c>
      <c r="U68" s="40" t="e">
        <f t="shared" ref="U68:U102" si="27">SUM(Q68:T68)</f>
        <v>#DIV/0!</v>
      </c>
    </row>
    <row r="69" spans="1:21" x14ac:dyDescent="0.25">
      <c r="A69" s="8"/>
      <c r="B69" s="9"/>
      <c r="C69" s="2" t="e">
        <f t="shared" si="20"/>
        <v>#DIV/0!</v>
      </c>
      <c r="D69" s="10"/>
      <c r="E69" s="83">
        <f t="shared" si="25"/>
        <v>0</v>
      </c>
      <c r="F69" s="14"/>
      <c r="G69" s="15"/>
      <c r="H69" s="85">
        <f t="shared" si="26"/>
        <v>0</v>
      </c>
      <c r="I69" s="14"/>
      <c r="J69" s="11"/>
      <c r="K69" s="37">
        <f t="shared" si="7"/>
        <v>0</v>
      </c>
      <c r="L69" s="38" t="e">
        <f t="shared" si="21"/>
        <v>#DIV/0!</v>
      </c>
      <c r="M69" s="38" t="e">
        <f t="shared" si="22"/>
        <v>#DIV/0!</v>
      </c>
      <c r="N69" s="38" t="e">
        <f t="shared" si="23"/>
        <v>#DIV/0!</v>
      </c>
      <c r="O69" s="38" t="e">
        <f t="shared" si="24"/>
        <v>#DIV/0!</v>
      </c>
      <c r="P69" s="39" t="e">
        <f t="shared" si="19"/>
        <v>#DIV/0!</v>
      </c>
      <c r="Q69" s="40" t="e">
        <f t="shared" si="9"/>
        <v>#DIV/0!</v>
      </c>
      <c r="R69" s="40" t="e">
        <f t="shared" si="10"/>
        <v>#DIV/0!</v>
      </c>
      <c r="S69" s="40" t="e">
        <f t="shared" si="11"/>
        <v>#DIV/0!</v>
      </c>
      <c r="T69" s="40" t="e">
        <f t="shared" si="12"/>
        <v>#DIV/0!</v>
      </c>
      <c r="U69" s="40" t="e">
        <f t="shared" si="27"/>
        <v>#DIV/0!</v>
      </c>
    </row>
    <row r="70" spans="1:21" x14ac:dyDescent="0.25">
      <c r="A70" s="8"/>
      <c r="B70" s="9"/>
      <c r="C70" s="2" t="e">
        <f t="shared" si="20"/>
        <v>#DIV/0!</v>
      </c>
      <c r="D70" s="10"/>
      <c r="E70" s="83">
        <f t="shared" si="25"/>
        <v>0</v>
      </c>
      <c r="F70" s="14"/>
      <c r="G70" s="15"/>
      <c r="H70" s="85">
        <f t="shared" si="26"/>
        <v>0</v>
      </c>
      <c r="I70" s="14"/>
      <c r="J70" s="11"/>
      <c r="K70" s="37">
        <f t="shared" si="7"/>
        <v>0</v>
      </c>
      <c r="L70" s="38" t="e">
        <f t="shared" si="21"/>
        <v>#DIV/0!</v>
      </c>
      <c r="M70" s="38" t="e">
        <f t="shared" si="22"/>
        <v>#DIV/0!</v>
      </c>
      <c r="N70" s="38" t="e">
        <f t="shared" si="23"/>
        <v>#DIV/0!</v>
      </c>
      <c r="O70" s="38" t="e">
        <f t="shared" si="24"/>
        <v>#DIV/0!</v>
      </c>
      <c r="P70" s="39" t="e">
        <f t="shared" si="19"/>
        <v>#DIV/0!</v>
      </c>
      <c r="Q70" s="40" t="e">
        <f t="shared" si="9"/>
        <v>#DIV/0!</v>
      </c>
      <c r="R70" s="40" t="e">
        <f t="shared" si="10"/>
        <v>#DIV/0!</v>
      </c>
      <c r="S70" s="40" t="e">
        <f t="shared" si="11"/>
        <v>#DIV/0!</v>
      </c>
      <c r="T70" s="40" t="e">
        <f t="shared" si="12"/>
        <v>#DIV/0!</v>
      </c>
      <c r="U70" s="40" t="e">
        <f t="shared" si="27"/>
        <v>#DIV/0!</v>
      </c>
    </row>
    <row r="71" spans="1:21" x14ac:dyDescent="0.25">
      <c r="A71" s="8"/>
      <c r="B71" s="9"/>
      <c r="C71" s="2" t="e">
        <f t="shared" si="20"/>
        <v>#DIV/0!</v>
      </c>
      <c r="D71" s="10"/>
      <c r="E71" s="83">
        <f t="shared" si="25"/>
        <v>0</v>
      </c>
      <c r="F71" s="14"/>
      <c r="G71" s="15"/>
      <c r="H71" s="85">
        <f t="shared" si="26"/>
        <v>0</v>
      </c>
      <c r="I71" s="14"/>
      <c r="J71" s="11"/>
      <c r="K71" s="37">
        <f t="shared" si="7"/>
        <v>0</v>
      </c>
      <c r="L71" s="38" t="e">
        <f t="shared" si="21"/>
        <v>#DIV/0!</v>
      </c>
      <c r="M71" s="38" t="e">
        <f t="shared" si="22"/>
        <v>#DIV/0!</v>
      </c>
      <c r="N71" s="38" t="e">
        <f t="shared" si="23"/>
        <v>#DIV/0!</v>
      </c>
      <c r="O71" s="38" t="e">
        <f t="shared" si="24"/>
        <v>#DIV/0!</v>
      </c>
      <c r="P71" s="39" t="e">
        <f t="shared" si="19"/>
        <v>#DIV/0!</v>
      </c>
      <c r="Q71" s="40" t="e">
        <f t="shared" si="9"/>
        <v>#DIV/0!</v>
      </c>
      <c r="R71" s="40" t="e">
        <f t="shared" si="10"/>
        <v>#DIV/0!</v>
      </c>
      <c r="S71" s="40" t="e">
        <f t="shared" si="11"/>
        <v>#DIV/0!</v>
      </c>
      <c r="T71" s="40" t="e">
        <f t="shared" si="12"/>
        <v>#DIV/0!</v>
      </c>
      <c r="U71" s="40" t="e">
        <f t="shared" si="27"/>
        <v>#DIV/0!</v>
      </c>
    </row>
    <row r="72" spans="1:21" x14ac:dyDescent="0.25">
      <c r="A72" s="8"/>
      <c r="B72" s="9"/>
      <c r="C72" s="2" t="e">
        <f t="shared" si="20"/>
        <v>#DIV/0!</v>
      </c>
      <c r="D72" s="10"/>
      <c r="E72" s="83">
        <f t="shared" si="25"/>
        <v>0</v>
      </c>
      <c r="F72" s="14"/>
      <c r="G72" s="15"/>
      <c r="H72" s="85">
        <f t="shared" si="26"/>
        <v>0</v>
      </c>
      <c r="I72" s="14"/>
      <c r="J72" s="11"/>
      <c r="K72" s="37">
        <f t="shared" si="7"/>
        <v>0</v>
      </c>
      <c r="L72" s="38" t="e">
        <f t="shared" si="21"/>
        <v>#DIV/0!</v>
      </c>
      <c r="M72" s="38" t="e">
        <f t="shared" si="22"/>
        <v>#DIV/0!</v>
      </c>
      <c r="N72" s="38" t="e">
        <f t="shared" si="23"/>
        <v>#DIV/0!</v>
      </c>
      <c r="O72" s="38" t="e">
        <f t="shared" si="24"/>
        <v>#DIV/0!</v>
      </c>
      <c r="P72" s="39" t="e">
        <f t="shared" si="19"/>
        <v>#DIV/0!</v>
      </c>
      <c r="Q72" s="40" t="e">
        <f t="shared" si="9"/>
        <v>#DIV/0!</v>
      </c>
      <c r="R72" s="40" t="e">
        <f t="shared" si="10"/>
        <v>#DIV/0!</v>
      </c>
      <c r="S72" s="40" t="e">
        <f t="shared" si="11"/>
        <v>#DIV/0!</v>
      </c>
      <c r="T72" s="40" t="e">
        <f t="shared" si="12"/>
        <v>#DIV/0!</v>
      </c>
      <c r="U72" s="40" t="e">
        <f t="shared" si="27"/>
        <v>#DIV/0!</v>
      </c>
    </row>
    <row r="73" spans="1:21" x14ac:dyDescent="0.25">
      <c r="A73" s="8"/>
      <c r="B73" s="9"/>
      <c r="C73" s="2" t="e">
        <f t="shared" si="20"/>
        <v>#DIV/0!</v>
      </c>
      <c r="D73" s="10"/>
      <c r="E73" s="83">
        <f t="shared" si="25"/>
        <v>0</v>
      </c>
      <c r="F73" s="14"/>
      <c r="G73" s="15"/>
      <c r="H73" s="85">
        <f t="shared" si="26"/>
        <v>0</v>
      </c>
      <c r="I73" s="14"/>
      <c r="J73" s="11"/>
      <c r="K73" s="37">
        <f t="shared" si="7"/>
        <v>0</v>
      </c>
      <c r="L73" s="38" t="e">
        <f t="shared" si="21"/>
        <v>#DIV/0!</v>
      </c>
      <c r="M73" s="38" t="e">
        <f t="shared" si="22"/>
        <v>#DIV/0!</v>
      </c>
      <c r="N73" s="38" t="e">
        <f t="shared" si="23"/>
        <v>#DIV/0!</v>
      </c>
      <c r="O73" s="38" t="e">
        <f t="shared" si="24"/>
        <v>#DIV/0!</v>
      </c>
      <c r="P73" s="39" t="e">
        <f t="shared" si="19"/>
        <v>#DIV/0!</v>
      </c>
      <c r="Q73" s="40" t="e">
        <f t="shared" si="9"/>
        <v>#DIV/0!</v>
      </c>
      <c r="R73" s="40" t="e">
        <f t="shared" si="10"/>
        <v>#DIV/0!</v>
      </c>
      <c r="S73" s="40" t="e">
        <f t="shared" si="11"/>
        <v>#DIV/0!</v>
      </c>
      <c r="T73" s="40" t="e">
        <f t="shared" si="12"/>
        <v>#DIV/0!</v>
      </c>
      <c r="U73" s="40" t="e">
        <f t="shared" si="27"/>
        <v>#DIV/0!</v>
      </c>
    </row>
    <row r="74" spans="1:21" x14ac:dyDescent="0.25">
      <c r="A74" s="8"/>
      <c r="B74" s="9"/>
      <c r="C74" s="2" t="e">
        <f t="shared" si="20"/>
        <v>#DIV/0!</v>
      </c>
      <c r="D74" s="10"/>
      <c r="E74" s="83">
        <f t="shared" si="25"/>
        <v>0</v>
      </c>
      <c r="F74" s="14"/>
      <c r="G74" s="15"/>
      <c r="H74" s="85">
        <f t="shared" si="26"/>
        <v>0</v>
      </c>
      <c r="I74" s="14"/>
      <c r="J74" s="11"/>
      <c r="K74" s="37">
        <f t="shared" si="7"/>
        <v>0</v>
      </c>
      <c r="L74" s="38" t="e">
        <f t="shared" si="21"/>
        <v>#DIV/0!</v>
      </c>
      <c r="M74" s="38" t="e">
        <f t="shared" si="22"/>
        <v>#DIV/0!</v>
      </c>
      <c r="N74" s="38" t="e">
        <f t="shared" si="23"/>
        <v>#DIV/0!</v>
      </c>
      <c r="O74" s="38" t="e">
        <f t="shared" si="24"/>
        <v>#DIV/0!</v>
      </c>
      <c r="P74" s="39" t="e">
        <f t="shared" si="19"/>
        <v>#DIV/0!</v>
      </c>
      <c r="Q74" s="40" t="e">
        <f t="shared" si="9"/>
        <v>#DIV/0!</v>
      </c>
      <c r="R74" s="40" t="e">
        <f t="shared" si="10"/>
        <v>#DIV/0!</v>
      </c>
      <c r="S74" s="40" t="e">
        <f t="shared" si="11"/>
        <v>#DIV/0!</v>
      </c>
      <c r="T74" s="40" t="e">
        <f t="shared" si="12"/>
        <v>#DIV/0!</v>
      </c>
      <c r="U74" s="40" t="e">
        <f t="shared" si="27"/>
        <v>#DIV/0!</v>
      </c>
    </row>
    <row r="75" spans="1:21" x14ac:dyDescent="0.25">
      <c r="A75" s="8"/>
      <c r="B75" s="9"/>
      <c r="C75" s="2" t="e">
        <f t="shared" si="20"/>
        <v>#DIV/0!</v>
      </c>
      <c r="D75" s="10"/>
      <c r="E75" s="83">
        <f t="shared" si="25"/>
        <v>0</v>
      </c>
      <c r="F75" s="14"/>
      <c r="G75" s="15"/>
      <c r="H75" s="85">
        <f t="shared" si="26"/>
        <v>0</v>
      </c>
      <c r="I75" s="14"/>
      <c r="J75" s="11"/>
      <c r="K75" s="37">
        <f t="shared" si="7"/>
        <v>0</v>
      </c>
      <c r="L75" s="38" t="e">
        <f t="shared" si="21"/>
        <v>#DIV/0!</v>
      </c>
      <c r="M75" s="38" t="e">
        <f t="shared" si="22"/>
        <v>#DIV/0!</v>
      </c>
      <c r="N75" s="38" t="e">
        <f t="shared" si="23"/>
        <v>#DIV/0!</v>
      </c>
      <c r="O75" s="38" t="e">
        <f t="shared" si="24"/>
        <v>#DIV/0!</v>
      </c>
      <c r="P75" s="39" t="e">
        <f t="shared" si="19"/>
        <v>#DIV/0!</v>
      </c>
      <c r="Q75" s="40" t="e">
        <f t="shared" si="9"/>
        <v>#DIV/0!</v>
      </c>
      <c r="R75" s="40" t="e">
        <f t="shared" si="10"/>
        <v>#DIV/0!</v>
      </c>
      <c r="S75" s="40" t="e">
        <f t="shared" si="11"/>
        <v>#DIV/0!</v>
      </c>
      <c r="T75" s="40" t="e">
        <f t="shared" si="12"/>
        <v>#DIV/0!</v>
      </c>
      <c r="U75" s="40" t="e">
        <f t="shared" si="27"/>
        <v>#DIV/0!</v>
      </c>
    </row>
    <row r="76" spans="1:21" x14ac:dyDescent="0.25">
      <c r="A76" s="8"/>
      <c r="B76" s="9"/>
      <c r="C76" s="2" t="e">
        <f t="shared" si="20"/>
        <v>#DIV/0!</v>
      </c>
      <c r="D76" s="10"/>
      <c r="E76" s="83">
        <f t="shared" si="25"/>
        <v>0</v>
      </c>
      <c r="F76" s="14"/>
      <c r="G76" s="15"/>
      <c r="H76" s="85">
        <f t="shared" si="26"/>
        <v>0</v>
      </c>
      <c r="I76" s="14"/>
      <c r="J76" s="11"/>
      <c r="K76" s="37">
        <f t="shared" si="7"/>
        <v>0</v>
      </c>
      <c r="L76" s="38" t="e">
        <f t="shared" si="21"/>
        <v>#DIV/0!</v>
      </c>
      <c r="M76" s="38" t="e">
        <f t="shared" si="22"/>
        <v>#DIV/0!</v>
      </c>
      <c r="N76" s="38" t="e">
        <f t="shared" si="23"/>
        <v>#DIV/0!</v>
      </c>
      <c r="O76" s="38" t="e">
        <f t="shared" si="24"/>
        <v>#DIV/0!</v>
      </c>
      <c r="P76" s="39" t="e">
        <f t="shared" si="19"/>
        <v>#DIV/0!</v>
      </c>
      <c r="Q76" s="40" t="e">
        <f t="shared" si="9"/>
        <v>#DIV/0!</v>
      </c>
      <c r="R76" s="40" t="e">
        <f t="shared" si="10"/>
        <v>#DIV/0!</v>
      </c>
      <c r="S76" s="40" t="e">
        <f t="shared" si="11"/>
        <v>#DIV/0!</v>
      </c>
      <c r="T76" s="40" t="e">
        <f t="shared" si="12"/>
        <v>#DIV/0!</v>
      </c>
      <c r="U76" s="40" t="e">
        <f t="shared" si="27"/>
        <v>#DIV/0!</v>
      </c>
    </row>
    <row r="77" spans="1:21" x14ac:dyDescent="0.25">
      <c r="A77" s="8"/>
      <c r="B77" s="9"/>
      <c r="C77" s="2" t="e">
        <f t="shared" si="20"/>
        <v>#DIV/0!</v>
      </c>
      <c r="D77" s="10"/>
      <c r="E77" s="83">
        <f t="shared" si="25"/>
        <v>0</v>
      </c>
      <c r="F77" s="14"/>
      <c r="G77" s="15"/>
      <c r="H77" s="85">
        <f t="shared" si="26"/>
        <v>0</v>
      </c>
      <c r="I77" s="14"/>
      <c r="J77" s="11"/>
      <c r="K77" s="37">
        <f t="shared" si="7"/>
        <v>0</v>
      </c>
      <c r="L77" s="38" t="e">
        <f t="shared" si="21"/>
        <v>#DIV/0!</v>
      </c>
      <c r="M77" s="38" t="e">
        <f t="shared" si="22"/>
        <v>#DIV/0!</v>
      </c>
      <c r="N77" s="38" t="e">
        <f t="shared" si="23"/>
        <v>#DIV/0!</v>
      </c>
      <c r="O77" s="38" t="e">
        <f t="shared" si="24"/>
        <v>#DIV/0!</v>
      </c>
      <c r="P77" s="39" t="e">
        <f t="shared" si="19"/>
        <v>#DIV/0!</v>
      </c>
      <c r="Q77" s="40" t="e">
        <f t="shared" si="9"/>
        <v>#DIV/0!</v>
      </c>
      <c r="R77" s="40" t="e">
        <f t="shared" si="10"/>
        <v>#DIV/0!</v>
      </c>
      <c r="S77" s="40" t="e">
        <f t="shared" si="11"/>
        <v>#DIV/0!</v>
      </c>
      <c r="T77" s="40" t="e">
        <f t="shared" si="12"/>
        <v>#DIV/0!</v>
      </c>
      <c r="U77" s="40" t="e">
        <f t="shared" si="27"/>
        <v>#DIV/0!</v>
      </c>
    </row>
    <row r="78" spans="1:21" x14ac:dyDescent="0.25">
      <c r="A78" s="8"/>
      <c r="B78" s="9"/>
      <c r="C78" s="2" t="e">
        <f t="shared" si="20"/>
        <v>#DIV/0!</v>
      </c>
      <c r="D78" s="10"/>
      <c r="E78" s="83">
        <f t="shared" si="25"/>
        <v>0</v>
      </c>
      <c r="F78" s="14"/>
      <c r="G78" s="15"/>
      <c r="H78" s="85">
        <f t="shared" si="26"/>
        <v>0</v>
      </c>
      <c r="I78" s="14"/>
      <c r="J78" s="11"/>
      <c r="K78" s="37">
        <f t="shared" si="7"/>
        <v>0</v>
      </c>
      <c r="L78" s="38" t="e">
        <f t="shared" si="21"/>
        <v>#DIV/0!</v>
      </c>
      <c r="M78" s="38" t="e">
        <f t="shared" si="22"/>
        <v>#DIV/0!</v>
      </c>
      <c r="N78" s="38" t="e">
        <f t="shared" si="23"/>
        <v>#DIV/0!</v>
      </c>
      <c r="O78" s="38" t="e">
        <f t="shared" si="24"/>
        <v>#DIV/0!</v>
      </c>
      <c r="P78" s="39" t="e">
        <f t="shared" si="19"/>
        <v>#DIV/0!</v>
      </c>
      <c r="Q78" s="40" t="e">
        <f t="shared" si="9"/>
        <v>#DIV/0!</v>
      </c>
      <c r="R78" s="40" t="e">
        <f t="shared" si="10"/>
        <v>#DIV/0!</v>
      </c>
      <c r="S78" s="40" t="e">
        <f t="shared" si="11"/>
        <v>#DIV/0!</v>
      </c>
      <c r="T78" s="40" t="e">
        <f t="shared" si="12"/>
        <v>#DIV/0!</v>
      </c>
      <c r="U78" s="40" t="e">
        <f t="shared" si="27"/>
        <v>#DIV/0!</v>
      </c>
    </row>
    <row r="79" spans="1:21" x14ac:dyDescent="0.25">
      <c r="A79" s="8"/>
      <c r="B79" s="9"/>
      <c r="C79" s="2" t="e">
        <f t="shared" si="20"/>
        <v>#DIV/0!</v>
      </c>
      <c r="D79" s="10"/>
      <c r="E79" s="83">
        <f t="shared" si="25"/>
        <v>0</v>
      </c>
      <c r="F79" s="14"/>
      <c r="G79" s="15"/>
      <c r="H79" s="85">
        <f t="shared" si="26"/>
        <v>0</v>
      </c>
      <c r="I79" s="14"/>
      <c r="J79" s="11"/>
      <c r="K79" s="37">
        <f t="shared" si="7"/>
        <v>0</v>
      </c>
      <c r="L79" s="38" t="e">
        <f t="shared" si="21"/>
        <v>#DIV/0!</v>
      </c>
      <c r="M79" s="38" t="e">
        <f t="shared" si="22"/>
        <v>#DIV/0!</v>
      </c>
      <c r="N79" s="38" t="e">
        <f t="shared" si="23"/>
        <v>#DIV/0!</v>
      </c>
      <c r="O79" s="38" t="e">
        <f t="shared" si="24"/>
        <v>#DIV/0!</v>
      </c>
      <c r="P79" s="39" t="e">
        <f t="shared" si="19"/>
        <v>#DIV/0!</v>
      </c>
      <c r="Q79" s="40" t="e">
        <f t="shared" si="9"/>
        <v>#DIV/0!</v>
      </c>
      <c r="R79" s="40" t="e">
        <f t="shared" si="10"/>
        <v>#DIV/0!</v>
      </c>
      <c r="S79" s="40" t="e">
        <f t="shared" si="11"/>
        <v>#DIV/0!</v>
      </c>
      <c r="T79" s="40" t="e">
        <f t="shared" si="12"/>
        <v>#DIV/0!</v>
      </c>
      <c r="U79" s="40" t="e">
        <f t="shared" si="27"/>
        <v>#DIV/0!</v>
      </c>
    </row>
    <row r="80" spans="1:21" x14ac:dyDescent="0.25">
      <c r="A80" s="8"/>
      <c r="B80" s="9"/>
      <c r="C80" s="2" t="e">
        <f t="shared" si="20"/>
        <v>#DIV/0!</v>
      </c>
      <c r="D80" s="10"/>
      <c r="E80" s="83">
        <f t="shared" si="25"/>
        <v>0</v>
      </c>
      <c r="F80" s="14"/>
      <c r="G80" s="15"/>
      <c r="H80" s="85">
        <f t="shared" si="26"/>
        <v>0</v>
      </c>
      <c r="I80" s="14"/>
      <c r="J80" s="11"/>
      <c r="K80" s="37">
        <f t="shared" si="7"/>
        <v>0</v>
      </c>
      <c r="L80" s="38" t="e">
        <f t="shared" si="21"/>
        <v>#DIV/0!</v>
      </c>
      <c r="M80" s="38" t="e">
        <f t="shared" si="22"/>
        <v>#DIV/0!</v>
      </c>
      <c r="N80" s="38" t="e">
        <f t="shared" si="23"/>
        <v>#DIV/0!</v>
      </c>
      <c r="O80" s="38" t="e">
        <f t="shared" si="24"/>
        <v>#DIV/0!</v>
      </c>
      <c r="P80" s="39" t="e">
        <f t="shared" si="19"/>
        <v>#DIV/0!</v>
      </c>
      <c r="Q80" s="40" t="e">
        <f t="shared" si="9"/>
        <v>#DIV/0!</v>
      </c>
      <c r="R80" s="40" t="e">
        <f t="shared" si="10"/>
        <v>#DIV/0!</v>
      </c>
      <c r="S80" s="40" t="e">
        <f t="shared" si="11"/>
        <v>#DIV/0!</v>
      </c>
      <c r="T80" s="40" t="e">
        <f t="shared" si="12"/>
        <v>#DIV/0!</v>
      </c>
      <c r="U80" s="40" t="e">
        <f t="shared" si="27"/>
        <v>#DIV/0!</v>
      </c>
    </row>
    <row r="81" spans="1:21" x14ac:dyDescent="0.25">
      <c r="A81" s="8"/>
      <c r="B81" s="9"/>
      <c r="C81" s="2" t="e">
        <f t="shared" si="20"/>
        <v>#DIV/0!</v>
      </c>
      <c r="D81" s="10"/>
      <c r="E81" s="83">
        <f t="shared" si="25"/>
        <v>0</v>
      </c>
      <c r="F81" s="14"/>
      <c r="G81" s="15"/>
      <c r="H81" s="85">
        <f t="shared" si="26"/>
        <v>0</v>
      </c>
      <c r="I81" s="14"/>
      <c r="J81" s="11"/>
      <c r="K81" s="37">
        <f t="shared" si="7"/>
        <v>0</v>
      </c>
      <c r="L81" s="38" t="e">
        <f t="shared" si="21"/>
        <v>#DIV/0!</v>
      </c>
      <c r="M81" s="38" t="e">
        <f t="shared" si="22"/>
        <v>#DIV/0!</v>
      </c>
      <c r="N81" s="38" t="e">
        <f t="shared" si="23"/>
        <v>#DIV/0!</v>
      </c>
      <c r="O81" s="38" t="e">
        <f t="shared" si="24"/>
        <v>#DIV/0!</v>
      </c>
      <c r="P81" s="39" t="e">
        <f t="shared" si="19"/>
        <v>#DIV/0!</v>
      </c>
      <c r="Q81" s="40" t="e">
        <f t="shared" si="9"/>
        <v>#DIV/0!</v>
      </c>
      <c r="R81" s="40" t="e">
        <f t="shared" si="10"/>
        <v>#DIV/0!</v>
      </c>
      <c r="S81" s="40" t="e">
        <f t="shared" si="11"/>
        <v>#DIV/0!</v>
      </c>
      <c r="T81" s="40" t="e">
        <f t="shared" si="12"/>
        <v>#DIV/0!</v>
      </c>
      <c r="U81" s="40" t="e">
        <f t="shared" si="27"/>
        <v>#DIV/0!</v>
      </c>
    </row>
    <row r="82" spans="1:21" x14ac:dyDescent="0.25">
      <c r="A82" s="8"/>
      <c r="B82" s="9"/>
      <c r="C82" s="2" t="e">
        <f t="shared" si="20"/>
        <v>#DIV/0!</v>
      </c>
      <c r="D82" s="10"/>
      <c r="E82" s="83">
        <f t="shared" si="25"/>
        <v>0</v>
      </c>
      <c r="F82" s="14"/>
      <c r="G82" s="15"/>
      <c r="H82" s="85">
        <f t="shared" si="26"/>
        <v>0</v>
      </c>
      <c r="I82" s="14"/>
      <c r="J82" s="11"/>
      <c r="K82" s="37">
        <f t="shared" si="7"/>
        <v>0</v>
      </c>
      <c r="L82" s="38" t="e">
        <f t="shared" si="21"/>
        <v>#DIV/0!</v>
      </c>
      <c r="M82" s="38" t="e">
        <f t="shared" si="22"/>
        <v>#DIV/0!</v>
      </c>
      <c r="N82" s="38" t="e">
        <f t="shared" si="23"/>
        <v>#DIV/0!</v>
      </c>
      <c r="O82" s="38" t="e">
        <f t="shared" si="24"/>
        <v>#DIV/0!</v>
      </c>
      <c r="P82" s="39" t="e">
        <f t="shared" si="19"/>
        <v>#DIV/0!</v>
      </c>
      <c r="Q82" s="40" t="e">
        <f t="shared" si="9"/>
        <v>#DIV/0!</v>
      </c>
      <c r="R82" s="40" t="e">
        <f t="shared" si="10"/>
        <v>#DIV/0!</v>
      </c>
      <c r="S82" s="40" t="e">
        <f t="shared" si="11"/>
        <v>#DIV/0!</v>
      </c>
      <c r="T82" s="40" t="e">
        <f t="shared" si="12"/>
        <v>#DIV/0!</v>
      </c>
      <c r="U82" s="40" t="e">
        <f t="shared" si="27"/>
        <v>#DIV/0!</v>
      </c>
    </row>
    <row r="83" spans="1:21" x14ac:dyDescent="0.25">
      <c r="A83" s="8"/>
      <c r="B83" s="9"/>
      <c r="C83" s="2" t="e">
        <f t="shared" si="20"/>
        <v>#DIV/0!</v>
      </c>
      <c r="D83" s="10"/>
      <c r="E83" s="83">
        <f t="shared" si="25"/>
        <v>0</v>
      </c>
      <c r="F83" s="14"/>
      <c r="G83" s="15"/>
      <c r="H83" s="85">
        <f t="shared" si="26"/>
        <v>0</v>
      </c>
      <c r="I83" s="14"/>
      <c r="J83" s="11"/>
      <c r="K83" s="37">
        <f t="shared" si="7"/>
        <v>0</v>
      </c>
      <c r="L83" s="38" t="e">
        <f t="shared" si="21"/>
        <v>#DIV/0!</v>
      </c>
      <c r="M83" s="38" t="e">
        <f t="shared" si="22"/>
        <v>#DIV/0!</v>
      </c>
      <c r="N83" s="38" t="e">
        <f t="shared" si="23"/>
        <v>#DIV/0!</v>
      </c>
      <c r="O83" s="38" t="e">
        <f t="shared" si="24"/>
        <v>#DIV/0!</v>
      </c>
      <c r="P83" s="39" t="e">
        <f t="shared" si="19"/>
        <v>#DIV/0!</v>
      </c>
      <c r="Q83" s="40" t="e">
        <f t="shared" si="9"/>
        <v>#DIV/0!</v>
      </c>
      <c r="R83" s="40" t="e">
        <f t="shared" si="10"/>
        <v>#DIV/0!</v>
      </c>
      <c r="S83" s="40" t="e">
        <f t="shared" si="11"/>
        <v>#DIV/0!</v>
      </c>
      <c r="T83" s="40" t="e">
        <f t="shared" si="12"/>
        <v>#DIV/0!</v>
      </c>
      <c r="U83" s="40" t="e">
        <f t="shared" si="27"/>
        <v>#DIV/0!</v>
      </c>
    </row>
    <row r="84" spans="1:21" x14ac:dyDescent="0.25">
      <c r="A84" s="8"/>
      <c r="B84" s="9"/>
      <c r="C84" s="2" t="e">
        <f t="shared" si="20"/>
        <v>#DIV/0!</v>
      </c>
      <c r="D84" s="10"/>
      <c r="E84" s="83">
        <f t="shared" si="25"/>
        <v>0</v>
      </c>
      <c r="F84" s="14"/>
      <c r="G84" s="15"/>
      <c r="H84" s="85">
        <f t="shared" si="26"/>
        <v>0</v>
      </c>
      <c r="I84" s="14"/>
      <c r="J84" s="11"/>
      <c r="K84" s="37">
        <f t="shared" si="7"/>
        <v>0</v>
      </c>
      <c r="L84" s="38" t="e">
        <f t="shared" si="21"/>
        <v>#DIV/0!</v>
      </c>
      <c r="M84" s="38" t="e">
        <f t="shared" si="22"/>
        <v>#DIV/0!</v>
      </c>
      <c r="N84" s="38" t="e">
        <f t="shared" si="23"/>
        <v>#DIV/0!</v>
      </c>
      <c r="O84" s="38" t="e">
        <f t="shared" si="24"/>
        <v>#DIV/0!</v>
      </c>
      <c r="P84" s="39" t="e">
        <f t="shared" si="19"/>
        <v>#DIV/0!</v>
      </c>
      <c r="Q84" s="40" t="e">
        <f t="shared" si="9"/>
        <v>#DIV/0!</v>
      </c>
      <c r="R84" s="40" t="e">
        <f t="shared" si="10"/>
        <v>#DIV/0!</v>
      </c>
      <c r="S84" s="40" t="e">
        <f t="shared" si="11"/>
        <v>#DIV/0!</v>
      </c>
      <c r="T84" s="40" t="e">
        <f t="shared" si="12"/>
        <v>#DIV/0!</v>
      </c>
      <c r="U84" s="40" t="e">
        <f t="shared" si="27"/>
        <v>#DIV/0!</v>
      </c>
    </row>
    <row r="85" spans="1:21" x14ac:dyDescent="0.25">
      <c r="A85" s="8"/>
      <c r="B85" s="9"/>
      <c r="C85" s="2" t="e">
        <f t="shared" si="20"/>
        <v>#DIV/0!</v>
      </c>
      <c r="D85" s="10"/>
      <c r="E85" s="83">
        <f t="shared" si="25"/>
        <v>0</v>
      </c>
      <c r="F85" s="14"/>
      <c r="G85" s="15"/>
      <c r="H85" s="85">
        <f t="shared" si="26"/>
        <v>0</v>
      </c>
      <c r="I85" s="14"/>
      <c r="J85" s="11"/>
      <c r="K85" s="37">
        <f t="shared" si="7"/>
        <v>0</v>
      </c>
      <c r="L85" s="38" t="e">
        <f t="shared" si="21"/>
        <v>#DIV/0!</v>
      </c>
      <c r="M85" s="38" t="e">
        <f t="shared" si="22"/>
        <v>#DIV/0!</v>
      </c>
      <c r="N85" s="38" t="e">
        <f t="shared" si="23"/>
        <v>#DIV/0!</v>
      </c>
      <c r="O85" s="38" t="e">
        <f t="shared" si="24"/>
        <v>#DIV/0!</v>
      </c>
      <c r="P85" s="39" t="e">
        <f t="shared" si="19"/>
        <v>#DIV/0!</v>
      </c>
      <c r="Q85" s="40" t="e">
        <f t="shared" si="9"/>
        <v>#DIV/0!</v>
      </c>
      <c r="R85" s="40" t="e">
        <f t="shared" si="10"/>
        <v>#DIV/0!</v>
      </c>
      <c r="S85" s="40" t="e">
        <f t="shared" si="11"/>
        <v>#DIV/0!</v>
      </c>
      <c r="T85" s="40" t="e">
        <f t="shared" si="12"/>
        <v>#DIV/0!</v>
      </c>
      <c r="U85" s="40" t="e">
        <f t="shared" si="27"/>
        <v>#DIV/0!</v>
      </c>
    </row>
    <row r="86" spans="1:21" x14ac:dyDescent="0.25">
      <c r="A86" s="8"/>
      <c r="B86" s="9"/>
      <c r="C86" s="2" t="e">
        <f t="shared" si="20"/>
        <v>#DIV/0!</v>
      </c>
      <c r="D86" s="10"/>
      <c r="E86" s="83">
        <f t="shared" si="25"/>
        <v>0</v>
      </c>
      <c r="F86" s="14"/>
      <c r="G86" s="15"/>
      <c r="H86" s="85">
        <f t="shared" si="26"/>
        <v>0</v>
      </c>
      <c r="I86" s="14"/>
      <c r="J86" s="11"/>
      <c r="K86" s="37">
        <f t="shared" si="7"/>
        <v>0</v>
      </c>
      <c r="L86" s="38" t="e">
        <f t="shared" si="21"/>
        <v>#DIV/0!</v>
      </c>
      <c r="M86" s="38" t="e">
        <f t="shared" si="22"/>
        <v>#DIV/0!</v>
      </c>
      <c r="N86" s="38" t="e">
        <f t="shared" si="23"/>
        <v>#DIV/0!</v>
      </c>
      <c r="O86" s="38" t="e">
        <f t="shared" si="24"/>
        <v>#DIV/0!</v>
      </c>
      <c r="P86" s="39" t="e">
        <f t="shared" si="19"/>
        <v>#DIV/0!</v>
      </c>
      <c r="Q86" s="40" t="e">
        <f t="shared" si="9"/>
        <v>#DIV/0!</v>
      </c>
      <c r="R86" s="40" t="e">
        <f t="shared" si="10"/>
        <v>#DIV/0!</v>
      </c>
      <c r="S86" s="40" t="e">
        <f t="shared" si="11"/>
        <v>#DIV/0!</v>
      </c>
      <c r="T86" s="40" t="e">
        <f t="shared" si="12"/>
        <v>#DIV/0!</v>
      </c>
      <c r="U86" s="40" t="e">
        <f t="shared" si="27"/>
        <v>#DIV/0!</v>
      </c>
    </row>
    <row r="87" spans="1:21" x14ac:dyDescent="0.25">
      <c r="A87" s="8"/>
      <c r="B87" s="9"/>
      <c r="C87" s="2" t="e">
        <f t="shared" si="20"/>
        <v>#DIV/0!</v>
      </c>
      <c r="D87" s="10"/>
      <c r="E87" s="83">
        <f t="shared" si="25"/>
        <v>0</v>
      </c>
      <c r="F87" s="14"/>
      <c r="G87" s="15"/>
      <c r="H87" s="85">
        <f t="shared" si="26"/>
        <v>0</v>
      </c>
      <c r="I87" s="14"/>
      <c r="J87" s="11"/>
      <c r="K87" s="37">
        <f t="shared" si="7"/>
        <v>0</v>
      </c>
      <c r="L87" s="38" t="e">
        <f t="shared" si="21"/>
        <v>#DIV/0!</v>
      </c>
      <c r="M87" s="38" t="e">
        <f t="shared" si="22"/>
        <v>#DIV/0!</v>
      </c>
      <c r="N87" s="38" t="e">
        <f t="shared" si="23"/>
        <v>#DIV/0!</v>
      </c>
      <c r="O87" s="38" t="e">
        <f t="shared" si="24"/>
        <v>#DIV/0!</v>
      </c>
      <c r="P87" s="39" t="e">
        <f t="shared" si="19"/>
        <v>#DIV/0!</v>
      </c>
      <c r="Q87" s="40" t="e">
        <f t="shared" si="9"/>
        <v>#DIV/0!</v>
      </c>
      <c r="R87" s="40" t="e">
        <f t="shared" si="10"/>
        <v>#DIV/0!</v>
      </c>
      <c r="S87" s="40" t="e">
        <f t="shared" si="11"/>
        <v>#DIV/0!</v>
      </c>
      <c r="T87" s="40" t="e">
        <f t="shared" si="12"/>
        <v>#DIV/0!</v>
      </c>
      <c r="U87" s="40" t="e">
        <f t="shared" si="27"/>
        <v>#DIV/0!</v>
      </c>
    </row>
    <row r="88" spans="1:21" x14ac:dyDescent="0.25">
      <c r="A88" s="8"/>
      <c r="B88" s="9"/>
      <c r="C88" s="2" t="e">
        <f t="shared" si="20"/>
        <v>#DIV/0!</v>
      </c>
      <c r="D88" s="10"/>
      <c r="E88" s="83">
        <f t="shared" si="25"/>
        <v>0</v>
      </c>
      <c r="F88" s="14"/>
      <c r="G88" s="15"/>
      <c r="H88" s="85">
        <f t="shared" si="26"/>
        <v>0</v>
      </c>
      <c r="I88" s="14"/>
      <c r="J88" s="11"/>
      <c r="K88" s="37">
        <f t="shared" si="7"/>
        <v>0</v>
      </c>
      <c r="L88" s="38" t="e">
        <f t="shared" si="21"/>
        <v>#DIV/0!</v>
      </c>
      <c r="M88" s="38" t="e">
        <f t="shared" si="22"/>
        <v>#DIV/0!</v>
      </c>
      <c r="N88" s="38" t="e">
        <f t="shared" si="23"/>
        <v>#DIV/0!</v>
      </c>
      <c r="O88" s="38" t="e">
        <f t="shared" si="24"/>
        <v>#DIV/0!</v>
      </c>
      <c r="P88" s="39" t="e">
        <f t="shared" si="19"/>
        <v>#DIV/0!</v>
      </c>
      <c r="Q88" s="40" t="e">
        <f t="shared" si="9"/>
        <v>#DIV/0!</v>
      </c>
      <c r="R88" s="40" t="e">
        <f t="shared" si="10"/>
        <v>#DIV/0!</v>
      </c>
      <c r="S88" s="40" t="e">
        <f t="shared" si="11"/>
        <v>#DIV/0!</v>
      </c>
      <c r="T88" s="40" t="e">
        <f t="shared" si="12"/>
        <v>#DIV/0!</v>
      </c>
      <c r="U88" s="40" t="e">
        <f t="shared" si="27"/>
        <v>#DIV/0!</v>
      </c>
    </row>
    <row r="89" spans="1:21" x14ac:dyDescent="0.25">
      <c r="A89" s="8"/>
      <c r="B89" s="9"/>
      <c r="C89" s="2" t="e">
        <f t="shared" si="20"/>
        <v>#DIV/0!</v>
      </c>
      <c r="D89" s="10"/>
      <c r="E89" s="83">
        <f t="shared" si="25"/>
        <v>0</v>
      </c>
      <c r="F89" s="14"/>
      <c r="G89" s="15"/>
      <c r="H89" s="85">
        <f t="shared" si="26"/>
        <v>0</v>
      </c>
      <c r="I89" s="14"/>
      <c r="J89" s="11"/>
      <c r="K89" s="37">
        <f t="shared" si="7"/>
        <v>0</v>
      </c>
      <c r="L89" s="38" t="e">
        <f t="shared" si="21"/>
        <v>#DIV/0!</v>
      </c>
      <c r="M89" s="38" t="e">
        <f t="shared" si="22"/>
        <v>#DIV/0!</v>
      </c>
      <c r="N89" s="38" t="e">
        <f t="shared" si="23"/>
        <v>#DIV/0!</v>
      </c>
      <c r="O89" s="38" t="e">
        <f t="shared" si="24"/>
        <v>#DIV/0!</v>
      </c>
      <c r="P89" s="39" t="e">
        <f t="shared" si="19"/>
        <v>#DIV/0!</v>
      </c>
      <c r="Q89" s="40" t="e">
        <f t="shared" si="9"/>
        <v>#DIV/0!</v>
      </c>
      <c r="R89" s="40" t="e">
        <f t="shared" si="10"/>
        <v>#DIV/0!</v>
      </c>
      <c r="S89" s="40" t="e">
        <f t="shared" si="11"/>
        <v>#DIV/0!</v>
      </c>
      <c r="T89" s="40" t="e">
        <f t="shared" si="12"/>
        <v>#DIV/0!</v>
      </c>
      <c r="U89" s="40" t="e">
        <f t="shared" si="27"/>
        <v>#DIV/0!</v>
      </c>
    </row>
    <row r="90" spans="1:21" x14ac:dyDescent="0.25">
      <c r="A90" s="8"/>
      <c r="B90" s="9"/>
      <c r="C90" s="2" t="e">
        <f t="shared" si="20"/>
        <v>#DIV/0!</v>
      </c>
      <c r="D90" s="10"/>
      <c r="E90" s="83">
        <f t="shared" si="25"/>
        <v>0</v>
      </c>
      <c r="F90" s="14"/>
      <c r="G90" s="15"/>
      <c r="H90" s="85">
        <f t="shared" si="26"/>
        <v>0</v>
      </c>
      <c r="I90" s="14"/>
      <c r="J90" s="11"/>
      <c r="K90" s="37">
        <f t="shared" si="7"/>
        <v>0</v>
      </c>
      <c r="L90" s="38" t="e">
        <f t="shared" si="21"/>
        <v>#DIV/0!</v>
      </c>
      <c r="M90" s="38" t="e">
        <f t="shared" si="22"/>
        <v>#DIV/0!</v>
      </c>
      <c r="N90" s="38" t="e">
        <f t="shared" si="23"/>
        <v>#DIV/0!</v>
      </c>
      <c r="O90" s="38" t="e">
        <f t="shared" si="24"/>
        <v>#DIV/0!</v>
      </c>
      <c r="P90" s="39" t="e">
        <f t="shared" si="19"/>
        <v>#DIV/0!</v>
      </c>
      <c r="Q90" s="40" t="e">
        <f t="shared" si="9"/>
        <v>#DIV/0!</v>
      </c>
      <c r="R90" s="40" t="e">
        <f t="shared" si="10"/>
        <v>#DIV/0!</v>
      </c>
      <c r="S90" s="40" t="e">
        <f t="shared" si="11"/>
        <v>#DIV/0!</v>
      </c>
      <c r="T90" s="40" t="e">
        <f t="shared" si="12"/>
        <v>#DIV/0!</v>
      </c>
      <c r="U90" s="40" t="e">
        <f t="shared" si="27"/>
        <v>#DIV/0!</v>
      </c>
    </row>
    <row r="91" spans="1:21" x14ac:dyDescent="0.25">
      <c r="A91" s="8"/>
      <c r="B91" s="9"/>
      <c r="C91" s="2" t="e">
        <f t="shared" si="20"/>
        <v>#DIV/0!</v>
      </c>
      <c r="D91" s="10"/>
      <c r="E91" s="83">
        <f t="shared" si="25"/>
        <v>0</v>
      </c>
      <c r="F91" s="14"/>
      <c r="G91" s="15"/>
      <c r="H91" s="85">
        <f t="shared" si="26"/>
        <v>0</v>
      </c>
      <c r="I91" s="14"/>
      <c r="J91" s="11"/>
      <c r="K91" s="37">
        <f t="shared" si="7"/>
        <v>0</v>
      </c>
      <c r="L91" s="38" t="e">
        <f t="shared" si="21"/>
        <v>#DIV/0!</v>
      </c>
      <c r="M91" s="38" t="e">
        <f t="shared" si="22"/>
        <v>#DIV/0!</v>
      </c>
      <c r="N91" s="38" t="e">
        <f t="shared" si="23"/>
        <v>#DIV/0!</v>
      </c>
      <c r="O91" s="38" t="e">
        <f t="shared" si="24"/>
        <v>#DIV/0!</v>
      </c>
      <c r="P91" s="39" t="e">
        <f t="shared" si="19"/>
        <v>#DIV/0!</v>
      </c>
      <c r="Q91" s="40" t="e">
        <f t="shared" si="9"/>
        <v>#DIV/0!</v>
      </c>
      <c r="R91" s="40" t="e">
        <f t="shared" si="10"/>
        <v>#DIV/0!</v>
      </c>
      <c r="S91" s="40" t="e">
        <f t="shared" si="11"/>
        <v>#DIV/0!</v>
      </c>
      <c r="T91" s="40" t="e">
        <f t="shared" si="12"/>
        <v>#DIV/0!</v>
      </c>
      <c r="U91" s="40" t="e">
        <f t="shared" si="27"/>
        <v>#DIV/0!</v>
      </c>
    </row>
    <row r="92" spans="1:21" x14ac:dyDescent="0.25">
      <c r="A92" s="8"/>
      <c r="B92" s="9"/>
      <c r="C92" s="2" t="e">
        <f t="shared" si="20"/>
        <v>#DIV/0!</v>
      </c>
      <c r="D92" s="10"/>
      <c r="E92" s="83">
        <f t="shared" si="25"/>
        <v>0</v>
      </c>
      <c r="F92" s="14"/>
      <c r="G92" s="15"/>
      <c r="H92" s="85">
        <f t="shared" si="26"/>
        <v>0</v>
      </c>
      <c r="I92" s="14"/>
      <c r="J92" s="11"/>
      <c r="K92" s="37">
        <f t="shared" si="7"/>
        <v>0</v>
      </c>
      <c r="L92" s="38" t="e">
        <f t="shared" si="21"/>
        <v>#DIV/0!</v>
      </c>
      <c r="M92" s="38" t="e">
        <f t="shared" si="22"/>
        <v>#DIV/0!</v>
      </c>
      <c r="N92" s="38" t="e">
        <f t="shared" si="23"/>
        <v>#DIV/0!</v>
      </c>
      <c r="O92" s="38" t="e">
        <f t="shared" si="24"/>
        <v>#DIV/0!</v>
      </c>
      <c r="P92" s="39" t="e">
        <f t="shared" si="19"/>
        <v>#DIV/0!</v>
      </c>
      <c r="Q92" s="40" t="e">
        <f t="shared" si="9"/>
        <v>#DIV/0!</v>
      </c>
      <c r="R92" s="40" t="e">
        <f t="shared" si="10"/>
        <v>#DIV/0!</v>
      </c>
      <c r="S92" s="40" t="e">
        <f t="shared" si="11"/>
        <v>#DIV/0!</v>
      </c>
      <c r="T92" s="40" t="e">
        <f t="shared" si="12"/>
        <v>#DIV/0!</v>
      </c>
      <c r="U92" s="40" t="e">
        <f t="shared" si="27"/>
        <v>#DIV/0!</v>
      </c>
    </row>
    <row r="93" spans="1:21" x14ac:dyDescent="0.25">
      <c r="A93" s="8"/>
      <c r="B93" s="9"/>
      <c r="C93" s="2" t="e">
        <f t="shared" si="20"/>
        <v>#DIV/0!</v>
      </c>
      <c r="D93" s="10"/>
      <c r="E93" s="83">
        <f t="shared" si="25"/>
        <v>0</v>
      </c>
      <c r="F93" s="14"/>
      <c r="G93" s="15"/>
      <c r="H93" s="85">
        <f t="shared" si="26"/>
        <v>0</v>
      </c>
      <c r="I93" s="14"/>
      <c r="J93" s="11"/>
      <c r="K93" s="37">
        <f t="shared" si="7"/>
        <v>0</v>
      </c>
      <c r="L93" s="38" t="e">
        <f t="shared" si="21"/>
        <v>#DIV/0!</v>
      </c>
      <c r="M93" s="38" t="e">
        <f t="shared" si="22"/>
        <v>#DIV/0!</v>
      </c>
      <c r="N93" s="38" t="e">
        <f t="shared" si="23"/>
        <v>#DIV/0!</v>
      </c>
      <c r="O93" s="38" t="e">
        <f t="shared" si="24"/>
        <v>#DIV/0!</v>
      </c>
      <c r="P93" s="39" t="e">
        <f t="shared" si="19"/>
        <v>#DIV/0!</v>
      </c>
      <c r="Q93" s="40" t="e">
        <f t="shared" si="9"/>
        <v>#DIV/0!</v>
      </c>
      <c r="R93" s="40" t="e">
        <f t="shared" si="10"/>
        <v>#DIV/0!</v>
      </c>
      <c r="S93" s="40" t="e">
        <f t="shared" si="11"/>
        <v>#DIV/0!</v>
      </c>
      <c r="T93" s="40" t="e">
        <f t="shared" si="12"/>
        <v>#DIV/0!</v>
      </c>
      <c r="U93" s="40" t="e">
        <f t="shared" si="27"/>
        <v>#DIV/0!</v>
      </c>
    </row>
    <row r="94" spans="1:21" x14ac:dyDescent="0.25">
      <c r="A94" s="8"/>
      <c r="B94" s="9"/>
      <c r="C94" s="2" t="e">
        <f t="shared" si="20"/>
        <v>#DIV/0!</v>
      </c>
      <c r="D94" s="10"/>
      <c r="E94" s="83">
        <f t="shared" si="25"/>
        <v>0</v>
      </c>
      <c r="F94" s="14"/>
      <c r="G94" s="15"/>
      <c r="H94" s="85">
        <f t="shared" si="26"/>
        <v>0</v>
      </c>
      <c r="I94" s="14"/>
      <c r="J94" s="11"/>
      <c r="K94" s="37">
        <f t="shared" si="7"/>
        <v>0</v>
      </c>
      <c r="L94" s="38" t="e">
        <f t="shared" si="21"/>
        <v>#DIV/0!</v>
      </c>
      <c r="M94" s="38" t="e">
        <f t="shared" si="22"/>
        <v>#DIV/0!</v>
      </c>
      <c r="N94" s="38" t="e">
        <f t="shared" si="23"/>
        <v>#DIV/0!</v>
      </c>
      <c r="O94" s="38" t="e">
        <f t="shared" si="24"/>
        <v>#DIV/0!</v>
      </c>
      <c r="P94" s="39" t="e">
        <f t="shared" si="19"/>
        <v>#DIV/0!</v>
      </c>
      <c r="Q94" s="40" t="e">
        <f t="shared" si="9"/>
        <v>#DIV/0!</v>
      </c>
      <c r="R94" s="40" t="e">
        <f t="shared" si="10"/>
        <v>#DIV/0!</v>
      </c>
      <c r="S94" s="40" t="e">
        <f t="shared" si="11"/>
        <v>#DIV/0!</v>
      </c>
      <c r="T94" s="40" t="e">
        <f t="shared" si="12"/>
        <v>#DIV/0!</v>
      </c>
      <c r="U94" s="40" t="e">
        <f t="shared" si="27"/>
        <v>#DIV/0!</v>
      </c>
    </row>
    <row r="95" spans="1:21" x14ac:dyDescent="0.25">
      <c r="A95" s="8"/>
      <c r="B95" s="9"/>
      <c r="C95" s="2" t="e">
        <f t="shared" si="20"/>
        <v>#DIV/0!</v>
      </c>
      <c r="D95" s="10"/>
      <c r="E95" s="83">
        <f t="shared" si="25"/>
        <v>0</v>
      </c>
      <c r="F95" s="14"/>
      <c r="G95" s="15"/>
      <c r="H95" s="85">
        <f t="shared" si="26"/>
        <v>0</v>
      </c>
      <c r="I95" s="14"/>
      <c r="J95" s="11"/>
      <c r="K95" s="37">
        <f t="shared" si="7"/>
        <v>0</v>
      </c>
      <c r="L95" s="38" t="e">
        <f t="shared" si="21"/>
        <v>#DIV/0!</v>
      </c>
      <c r="M95" s="38" t="e">
        <f t="shared" si="22"/>
        <v>#DIV/0!</v>
      </c>
      <c r="N95" s="38" t="e">
        <f t="shared" si="23"/>
        <v>#DIV/0!</v>
      </c>
      <c r="O95" s="38" t="e">
        <f t="shared" si="24"/>
        <v>#DIV/0!</v>
      </c>
      <c r="P95" s="39" t="e">
        <f t="shared" si="19"/>
        <v>#DIV/0!</v>
      </c>
      <c r="Q95" s="40" t="e">
        <f t="shared" si="9"/>
        <v>#DIV/0!</v>
      </c>
      <c r="R95" s="40" t="e">
        <f t="shared" si="10"/>
        <v>#DIV/0!</v>
      </c>
      <c r="S95" s="40" t="e">
        <f t="shared" si="11"/>
        <v>#DIV/0!</v>
      </c>
      <c r="T95" s="40" t="e">
        <f t="shared" si="12"/>
        <v>#DIV/0!</v>
      </c>
      <c r="U95" s="40" t="e">
        <f t="shared" si="27"/>
        <v>#DIV/0!</v>
      </c>
    </row>
    <row r="96" spans="1:21" x14ac:dyDescent="0.25">
      <c r="A96" s="8"/>
      <c r="B96" s="9"/>
      <c r="C96" s="2" t="e">
        <f t="shared" si="20"/>
        <v>#DIV/0!</v>
      </c>
      <c r="D96" s="10"/>
      <c r="E96" s="83">
        <f t="shared" si="25"/>
        <v>0</v>
      </c>
      <c r="F96" s="14"/>
      <c r="G96" s="15"/>
      <c r="H96" s="85">
        <f t="shared" si="26"/>
        <v>0</v>
      </c>
      <c r="I96" s="14"/>
      <c r="J96" s="11"/>
      <c r="K96" s="37">
        <f t="shared" si="7"/>
        <v>0</v>
      </c>
      <c r="L96" s="38" t="e">
        <f t="shared" si="21"/>
        <v>#DIV/0!</v>
      </c>
      <c r="M96" s="38" t="e">
        <f t="shared" si="22"/>
        <v>#DIV/0!</v>
      </c>
      <c r="N96" s="38" t="e">
        <f t="shared" si="23"/>
        <v>#DIV/0!</v>
      </c>
      <c r="O96" s="38" t="e">
        <f t="shared" si="24"/>
        <v>#DIV/0!</v>
      </c>
      <c r="P96" s="39" t="e">
        <f t="shared" si="19"/>
        <v>#DIV/0!</v>
      </c>
      <c r="Q96" s="40" t="e">
        <f t="shared" si="9"/>
        <v>#DIV/0!</v>
      </c>
      <c r="R96" s="40" t="e">
        <f t="shared" si="10"/>
        <v>#DIV/0!</v>
      </c>
      <c r="S96" s="40" t="e">
        <f t="shared" si="11"/>
        <v>#DIV/0!</v>
      </c>
      <c r="T96" s="40" t="e">
        <f t="shared" si="12"/>
        <v>#DIV/0!</v>
      </c>
      <c r="U96" s="40" t="e">
        <f t="shared" si="27"/>
        <v>#DIV/0!</v>
      </c>
    </row>
    <row r="97" spans="1:21" x14ac:dyDescent="0.25">
      <c r="A97" s="8"/>
      <c r="B97" s="9"/>
      <c r="C97" s="2" t="e">
        <f t="shared" si="20"/>
        <v>#DIV/0!</v>
      </c>
      <c r="D97" s="10"/>
      <c r="E97" s="83">
        <f t="shared" si="25"/>
        <v>0</v>
      </c>
      <c r="F97" s="14"/>
      <c r="G97" s="15"/>
      <c r="H97" s="85">
        <f t="shared" si="26"/>
        <v>0</v>
      </c>
      <c r="I97" s="14"/>
      <c r="J97" s="11"/>
      <c r="K97" s="37">
        <f t="shared" si="7"/>
        <v>0</v>
      </c>
      <c r="L97" s="38" t="e">
        <f t="shared" si="21"/>
        <v>#DIV/0!</v>
      </c>
      <c r="M97" s="38" t="e">
        <f t="shared" si="22"/>
        <v>#DIV/0!</v>
      </c>
      <c r="N97" s="38" t="e">
        <f t="shared" si="23"/>
        <v>#DIV/0!</v>
      </c>
      <c r="O97" s="38" t="e">
        <f t="shared" si="24"/>
        <v>#DIV/0!</v>
      </c>
      <c r="P97" s="39" t="e">
        <f t="shared" si="19"/>
        <v>#DIV/0!</v>
      </c>
      <c r="Q97" s="40" t="e">
        <f t="shared" si="9"/>
        <v>#DIV/0!</v>
      </c>
      <c r="R97" s="40" t="e">
        <f t="shared" si="10"/>
        <v>#DIV/0!</v>
      </c>
      <c r="S97" s="40" t="e">
        <f t="shared" si="11"/>
        <v>#DIV/0!</v>
      </c>
      <c r="T97" s="40" t="e">
        <f t="shared" si="12"/>
        <v>#DIV/0!</v>
      </c>
      <c r="U97" s="40" t="e">
        <f t="shared" si="27"/>
        <v>#DIV/0!</v>
      </c>
    </row>
    <row r="98" spans="1:21" x14ac:dyDescent="0.25">
      <c r="A98" s="8"/>
      <c r="B98" s="9"/>
      <c r="C98" s="2" t="e">
        <f t="shared" si="20"/>
        <v>#DIV/0!</v>
      </c>
      <c r="D98" s="10"/>
      <c r="E98" s="83">
        <f t="shared" si="25"/>
        <v>0</v>
      </c>
      <c r="F98" s="14"/>
      <c r="G98" s="15"/>
      <c r="H98" s="85">
        <f t="shared" si="26"/>
        <v>0</v>
      </c>
      <c r="I98" s="14"/>
      <c r="J98" s="11"/>
      <c r="K98" s="37">
        <f t="shared" si="7"/>
        <v>0</v>
      </c>
      <c r="L98" s="38" t="e">
        <f t="shared" si="21"/>
        <v>#DIV/0!</v>
      </c>
      <c r="M98" s="38" t="e">
        <f t="shared" si="22"/>
        <v>#DIV/0!</v>
      </c>
      <c r="N98" s="38" t="e">
        <f t="shared" si="23"/>
        <v>#DIV/0!</v>
      </c>
      <c r="O98" s="38" t="e">
        <f t="shared" si="24"/>
        <v>#DIV/0!</v>
      </c>
      <c r="P98" s="39" t="e">
        <f t="shared" si="19"/>
        <v>#DIV/0!</v>
      </c>
      <c r="Q98" s="40" t="e">
        <f t="shared" si="9"/>
        <v>#DIV/0!</v>
      </c>
      <c r="R98" s="40" t="e">
        <f t="shared" si="10"/>
        <v>#DIV/0!</v>
      </c>
      <c r="S98" s="40" t="e">
        <f t="shared" si="11"/>
        <v>#DIV/0!</v>
      </c>
      <c r="T98" s="40" t="e">
        <f t="shared" si="12"/>
        <v>#DIV/0!</v>
      </c>
      <c r="U98" s="40" t="e">
        <f t="shared" si="27"/>
        <v>#DIV/0!</v>
      </c>
    </row>
    <row r="99" spans="1:21" x14ac:dyDescent="0.25">
      <c r="A99" s="8"/>
      <c r="B99" s="9"/>
      <c r="C99" s="2" t="e">
        <f t="shared" ref="C99:C102" si="28">B99/B$2</f>
        <v>#DIV/0!</v>
      </c>
      <c r="D99" s="10"/>
      <c r="E99" s="83">
        <f t="shared" si="25"/>
        <v>0</v>
      </c>
      <c r="F99" s="14"/>
      <c r="G99" s="15"/>
      <c r="H99" s="85">
        <f t="shared" si="26"/>
        <v>0</v>
      </c>
      <c r="I99" s="14"/>
      <c r="J99" s="11"/>
      <c r="K99" s="37">
        <f t="shared" si="7"/>
        <v>0</v>
      </c>
      <c r="L99" s="38" t="e">
        <f t="shared" ref="L99:L102" si="29">F99+F200</f>
        <v>#DIV/0!</v>
      </c>
      <c r="M99" s="38" t="e">
        <f t="shared" ref="M99:M102" si="30">I99+I200</f>
        <v>#DIV/0!</v>
      </c>
      <c r="N99" s="38" t="e">
        <f t="shared" ref="N99:N102" si="31">G99+G200</f>
        <v>#DIV/0!</v>
      </c>
      <c r="O99" s="38" t="e">
        <f t="shared" ref="O99:O102" si="32">J99+J200</f>
        <v>#DIV/0!</v>
      </c>
      <c r="P99" s="39" t="e">
        <f t="shared" si="19"/>
        <v>#DIV/0!</v>
      </c>
      <c r="Q99" s="40" t="e">
        <f t="shared" si="9"/>
        <v>#DIV/0!</v>
      </c>
      <c r="R99" s="40" t="e">
        <f t="shared" si="10"/>
        <v>#DIV/0!</v>
      </c>
      <c r="S99" s="40" t="e">
        <f t="shared" si="11"/>
        <v>#DIV/0!</v>
      </c>
      <c r="T99" s="40" t="e">
        <f t="shared" si="12"/>
        <v>#DIV/0!</v>
      </c>
      <c r="U99" s="40" t="e">
        <f t="shared" si="27"/>
        <v>#DIV/0!</v>
      </c>
    </row>
    <row r="100" spans="1:21" x14ac:dyDescent="0.25">
      <c r="A100" s="8"/>
      <c r="B100" s="9"/>
      <c r="C100" s="2" t="e">
        <f t="shared" si="28"/>
        <v>#DIV/0!</v>
      </c>
      <c r="D100" s="10"/>
      <c r="E100" s="83">
        <f t="shared" si="25"/>
        <v>0</v>
      </c>
      <c r="F100" s="14"/>
      <c r="G100" s="15"/>
      <c r="H100" s="85">
        <f t="shared" si="26"/>
        <v>0</v>
      </c>
      <c r="I100" s="14"/>
      <c r="J100" s="11"/>
      <c r="K100" s="37">
        <f t="shared" si="7"/>
        <v>0</v>
      </c>
      <c r="L100" s="38" t="e">
        <f t="shared" si="29"/>
        <v>#DIV/0!</v>
      </c>
      <c r="M100" s="38" t="e">
        <f t="shared" si="30"/>
        <v>#DIV/0!</v>
      </c>
      <c r="N100" s="38" t="e">
        <f t="shared" si="31"/>
        <v>#DIV/0!</v>
      </c>
      <c r="O100" s="38" t="e">
        <f t="shared" si="32"/>
        <v>#DIV/0!</v>
      </c>
      <c r="P100" s="39" t="e">
        <f t="shared" si="19"/>
        <v>#DIV/0!</v>
      </c>
      <c r="Q100" s="40" t="e">
        <f t="shared" si="9"/>
        <v>#DIV/0!</v>
      </c>
      <c r="R100" s="40" t="e">
        <f t="shared" si="10"/>
        <v>#DIV/0!</v>
      </c>
      <c r="S100" s="40" t="e">
        <f t="shared" si="11"/>
        <v>#DIV/0!</v>
      </c>
      <c r="T100" s="40" t="e">
        <f t="shared" si="12"/>
        <v>#DIV/0!</v>
      </c>
      <c r="U100" s="40" t="e">
        <f t="shared" si="27"/>
        <v>#DIV/0!</v>
      </c>
    </row>
    <row r="101" spans="1:21" x14ac:dyDescent="0.25">
      <c r="A101" s="8"/>
      <c r="B101" s="9"/>
      <c r="C101" s="2" t="e">
        <f t="shared" si="28"/>
        <v>#DIV/0!</v>
      </c>
      <c r="D101" s="10"/>
      <c r="E101" s="83">
        <f t="shared" si="25"/>
        <v>0</v>
      </c>
      <c r="F101" s="14"/>
      <c r="G101" s="15"/>
      <c r="H101" s="85">
        <f t="shared" si="26"/>
        <v>0</v>
      </c>
      <c r="I101" s="14"/>
      <c r="J101" s="11"/>
      <c r="K101" s="37">
        <f t="shared" si="7"/>
        <v>0</v>
      </c>
      <c r="L101" s="38" t="e">
        <f t="shared" si="29"/>
        <v>#DIV/0!</v>
      </c>
      <c r="M101" s="38" t="e">
        <f t="shared" si="30"/>
        <v>#DIV/0!</v>
      </c>
      <c r="N101" s="38" t="e">
        <f t="shared" si="31"/>
        <v>#DIV/0!</v>
      </c>
      <c r="O101" s="38" t="e">
        <f t="shared" si="32"/>
        <v>#DIV/0!</v>
      </c>
      <c r="P101" s="39" t="e">
        <f t="shared" si="19"/>
        <v>#DIV/0!</v>
      </c>
      <c r="Q101" s="40" t="e">
        <f t="shared" si="9"/>
        <v>#DIV/0!</v>
      </c>
      <c r="R101" s="40" t="e">
        <f t="shared" si="10"/>
        <v>#DIV/0!</v>
      </c>
      <c r="S101" s="40" t="e">
        <f t="shared" si="11"/>
        <v>#DIV/0!</v>
      </c>
      <c r="T101" s="40" t="e">
        <f t="shared" si="12"/>
        <v>#DIV/0!</v>
      </c>
      <c r="U101" s="40" t="e">
        <f t="shared" si="27"/>
        <v>#DIV/0!</v>
      </c>
    </row>
    <row r="102" spans="1:21" ht="15.75" thickBot="1" x14ac:dyDescent="0.3">
      <c r="A102" s="8"/>
      <c r="B102" s="9"/>
      <c r="C102" s="2" t="e">
        <f t="shared" si="28"/>
        <v>#DIV/0!</v>
      </c>
      <c r="D102" s="10"/>
      <c r="E102" s="83">
        <f t="shared" si="25"/>
        <v>0</v>
      </c>
      <c r="F102" s="14"/>
      <c r="G102" s="15"/>
      <c r="H102" s="85">
        <f t="shared" si="26"/>
        <v>0</v>
      </c>
      <c r="I102" s="14"/>
      <c r="J102" s="11"/>
      <c r="K102" s="33">
        <f t="shared" si="7"/>
        <v>0</v>
      </c>
      <c r="L102" s="38" t="e">
        <f t="shared" si="29"/>
        <v>#DIV/0!</v>
      </c>
      <c r="M102" s="38" t="e">
        <f t="shared" si="30"/>
        <v>#DIV/0!</v>
      </c>
      <c r="N102" s="38" t="e">
        <f t="shared" si="31"/>
        <v>#DIV/0!</v>
      </c>
      <c r="O102" s="38" t="e">
        <f t="shared" si="32"/>
        <v>#DIV/0!</v>
      </c>
      <c r="P102" s="39" t="e">
        <f t="shared" si="19"/>
        <v>#DIV/0!</v>
      </c>
      <c r="Q102" s="40" t="e">
        <f t="shared" si="9"/>
        <v>#DIV/0!</v>
      </c>
      <c r="R102" s="40" t="e">
        <f t="shared" si="10"/>
        <v>#DIV/0!</v>
      </c>
      <c r="S102" s="40" t="e">
        <f t="shared" si="11"/>
        <v>#DIV/0!</v>
      </c>
      <c r="T102" s="40" t="e">
        <f t="shared" si="12"/>
        <v>#DIV/0!</v>
      </c>
      <c r="U102" s="40" t="e">
        <f t="shared" si="27"/>
        <v>#DIV/0!</v>
      </c>
    </row>
    <row r="103" spans="1:21" ht="15.75" thickBot="1" x14ac:dyDescent="0.3">
      <c r="A103" s="41"/>
      <c r="B103" s="42"/>
      <c r="C103" s="42"/>
      <c r="D103" s="43" t="s">
        <v>4</v>
      </c>
      <c r="E103" s="44">
        <f>SUM(E2:E102)</f>
        <v>0</v>
      </c>
      <c r="F103" s="44">
        <f t="shared" ref="F103:J103" si="33">SUM(F2:F102)</f>
        <v>0</v>
      </c>
      <c r="G103" s="44">
        <f t="shared" si="33"/>
        <v>0</v>
      </c>
      <c r="H103" s="44">
        <f t="shared" si="33"/>
        <v>0</v>
      </c>
      <c r="I103" s="44">
        <f t="shared" si="33"/>
        <v>0</v>
      </c>
      <c r="J103" s="44">
        <f t="shared" si="33"/>
        <v>0</v>
      </c>
      <c r="K103" s="45">
        <f>SUM(K2:K102)</f>
        <v>0</v>
      </c>
    </row>
    <row r="104" spans="1:21" ht="15" customHeight="1" x14ac:dyDescent="0.25">
      <c r="A104" s="137" t="s">
        <v>13</v>
      </c>
      <c r="B104" s="137"/>
      <c r="C104" s="137"/>
      <c r="D104" s="137"/>
      <c r="E104" s="40" t="e">
        <f t="shared" ref="E104:E135" si="34">E$2*C3</f>
        <v>#DIV/0!</v>
      </c>
      <c r="F104" s="40" t="e">
        <f t="shared" ref="F104:F135" si="35">F$2*C3</f>
        <v>#DIV/0!</v>
      </c>
      <c r="G104" s="40" t="e">
        <f t="shared" ref="G104:G135" si="36">G$2*C3</f>
        <v>#DIV/0!</v>
      </c>
      <c r="H104" s="40" t="e">
        <f t="shared" ref="H104:H135" si="37">H$2*C3</f>
        <v>#DIV/0!</v>
      </c>
      <c r="I104" s="40" t="e">
        <f t="shared" ref="I104:I135" si="38">I$2*C3</f>
        <v>#DIV/0!</v>
      </c>
      <c r="J104" s="40" t="e">
        <f t="shared" ref="J104:J135" si="39">J$2*C3</f>
        <v>#DIV/0!</v>
      </c>
      <c r="K104" s="46" t="e">
        <f t="shared" si="7"/>
        <v>#DIV/0!</v>
      </c>
      <c r="L104" s="81"/>
    </row>
    <row r="105" spans="1:21" ht="15" customHeight="1" x14ac:dyDescent="0.25">
      <c r="A105" s="47"/>
      <c r="B105" s="47"/>
      <c r="C105" s="47"/>
      <c r="D105" s="47"/>
      <c r="E105" s="40" t="e">
        <f t="shared" si="34"/>
        <v>#DIV/0!</v>
      </c>
      <c r="F105" s="40" t="e">
        <f t="shared" si="35"/>
        <v>#DIV/0!</v>
      </c>
      <c r="G105" s="40" t="e">
        <f t="shared" si="36"/>
        <v>#DIV/0!</v>
      </c>
      <c r="H105" s="40" t="e">
        <f t="shared" si="37"/>
        <v>#DIV/0!</v>
      </c>
      <c r="I105" s="40" t="e">
        <f t="shared" si="38"/>
        <v>#DIV/0!</v>
      </c>
      <c r="J105" s="40" t="e">
        <f t="shared" si="39"/>
        <v>#DIV/0!</v>
      </c>
      <c r="K105" s="46" t="e">
        <f t="shared" si="7"/>
        <v>#DIV/0!</v>
      </c>
      <c r="L105" s="81"/>
    </row>
    <row r="106" spans="1:21" x14ac:dyDescent="0.25">
      <c r="A106" s="47"/>
      <c r="B106" s="48" t="s">
        <v>21</v>
      </c>
      <c r="C106" s="49" t="e">
        <f>D106/D108</f>
        <v>#DIV/0!</v>
      </c>
      <c r="D106" s="38">
        <f>SUM(K3:K102)</f>
        <v>0</v>
      </c>
      <c r="E106" s="40" t="e">
        <f t="shared" si="34"/>
        <v>#DIV/0!</v>
      </c>
      <c r="F106" s="40" t="e">
        <f t="shared" si="35"/>
        <v>#DIV/0!</v>
      </c>
      <c r="G106" s="40" t="e">
        <f t="shared" si="36"/>
        <v>#DIV/0!</v>
      </c>
      <c r="H106" s="40" t="e">
        <f t="shared" si="37"/>
        <v>#DIV/0!</v>
      </c>
      <c r="I106" s="40" t="e">
        <f t="shared" si="38"/>
        <v>#DIV/0!</v>
      </c>
      <c r="J106" s="40" t="e">
        <f t="shared" si="39"/>
        <v>#DIV/0!</v>
      </c>
      <c r="K106" s="46" t="e">
        <f t="shared" si="7"/>
        <v>#DIV/0!</v>
      </c>
      <c r="L106" s="81"/>
    </row>
    <row r="107" spans="1:21" x14ac:dyDescent="0.25">
      <c r="A107" s="47"/>
      <c r="B107" s="48" t="s">
        <v>20</v>
      </c>
      <c r="C107" s="49" t="e">
        <f>D107/D108</f>
        <v>#DIV/0!</v>
      </c>
      <c r="D107" s="38">
        <f>K2</f>
        <v>0</v>
      </c>
      <c r="E107" s="40" t="e">
        <f t="shared" si="34"/>
        <v>#DIV/0!</v>
      </c>
      <c r="F107" s="40" t="e">
        <f t="shared" si="35"/>
        <v>#DIV/0!</v>
      </c>
      <c r="G107" s="40" t="e">
        <f t="shared" si="36"/>
        <v>#DIV/0!</v>
      </c>
      <c r="H107" s="40" t="e">
        <f t="shared" si="37"/>
        <v>#DIV/0!</v>
      </c>
      <c r="I107" s="40" t="e">
        <f t="shared" si="38"/>
        <v>#DIV/0!</v>
      </c>
      <c r="J107" s="40" t="e">
        <f t="shared" si="39"/>
        <v>#DIV/0!</v>
      </c>
      <c r="K107" s="46" t="e">
        <f t="shared" si="7"/>
        <v>#DIV/0!</v>
      </c>
      <c r="L107" s="81"/>
    </row>
    <row r="108" spans="1:21" ht="15.75" thickBot="1" x14ac:dyDescent="0.3">
      <c r="A108" s="47"/>
      <c r="B108" s="47"/>
      <c r="C108" s="49"/>
      <c r="D108" s="50">
        <f>SUM(D106:D107)</f>
        <v>0</v>
      </c>
      <c r="E108" s="40" t="e">
        <f t="shared" si="34"/>
        <v>#DIV/0!</v>
      </c>
      <c r="F108" s="40" t="e">
        <f t="shared" si="35"/>
        <v>#DIV/0!</v>
      </c>
      <c r="G108" s="40" t="e">
        <f t="shared" si="36"/>
        <v>#DIV/0!</v>
      </c>
      <c r="H108" s="40" t="e">
        <f t="shared" si="37"/>
        <v>#DIV/0!</v>
      </c>
      <c r="I108" s="40" t="e">
        <f t="shared" si="38"/>
        <v>#DIV/0!</v>
      </c>
      <c r="J108" s="40" t="e">
        <f t="shared" si="39"/>
        <v>#DIV/0!</v>
      </c>
      <c r="K108" s="46" t="e">
        <f t="shared" ref="K108:K171" si="40">E108+H108</f>
        <v>#DIV/0!</v>
      </c>
      <c r="L108" s="81"/>
    </row>
    <row r="109" spans="1:21" ht="15.75" thickTop="1" x14ac:dyDescent="0.25">
      <c r="A109" s="47"/>
      <c r="B109" s="47"/>
      <c r="C109" s="47"/>
      <c r="D109" s="47"/>
      <c r="E109" s="40" t="e">
        <f t="shared" si="34"/>
        <v>#DIV/0!</v>
      </c>
      <c r="F109" s="40" t="e">
        <f t="shared" si="35"/>
        <v>#DIV/0!</v>
      </c>
      <c r="G109" s="40" t="e">
        <f t="shared" si="36"/>
        <v>#DIV/0!</v>
      </c>
      <c r="H109" s="40" t="e">
        <f t="shared" si="37"/>
        <v>#DIV/0!</v>
      </c>
      <c r="I109" s="40" t="e">
        <f t="shared" si="38"/>
        <v>#DIV/0!</v>
      </c>
      <c r="J109" s="40" t="e">
        <f t="shared" si="39"/>
        <v>#DIV/0!</v>
      </c>
      <c r="K109" s="46" t="e">
        <f t="shared" si="40"/>
        <v>#DIV/0!</v>
      </c>
      <c r="L109" s="81"/>
    </row>
    <row r="110" spans="1:21" x14ac:dyDescent="0.25">
      <c r="A110" s="47"/>
      <c r="B110" s="47"/>
      <c r="C110" s="47"/>
      <c r="D110" s="47"/>
      <c r="E110" s="40" t="e">
        <f t="shared" si="34"/>
        <v>#DIV/0!</v>
      </c>
      <c r="F110" s="40" t="e">
        <f t="shared" si="35"/>
        <v>#DIV/0!</v>
      </c>
      <c r="G110" s="40" t="e">
        <f t="shared" si="36"/>
        <v>#DIV/0!</v>
      </c>
      <c r="H110" s="40" t="e">
        <f t="shared" si="37"/>
        <v>#DIV/0!</v>
      </c>
      <c r="I110" s="40" t="e">
        <f t="shared" si="38"/>
        <v>#DIV/0!</v>
      </c>
      <c r="J110" s="40" t="e">
        <f t="shared" si="39"/>
        <v>#DIV/0!</v>
      </c>
      <c r="K110" s="46" t="e">
        <f t="shared" si="40"/>
        <v>#DIV/0!</v>
      </c>
      <c r="L110" s="81"/>
    </row>
    <row r="111" spans="1:21" x14ac:dyDescent="0.25">
      <c r="A111" s="47"/>
      <c r="B111" s="47"/>
      <c r="C111" s="47"/>
      <c r="D111" s="47"/>
      <c r="E111" s="40" t="e">
        <f t="shared" si="34"/>
        <v>#DIV/0!</v>
      </c>
      <c r="F111" s="40" t="e">
        <f t="shared" si="35"/>
        <v>#DIV/0!</v>
      </c>
      <c r="G111" s="40" t="e">
        <f t="shared" si="36"/>
        <v>#DIV/0!</v>
      </c>
      <c r="H111" s="40" t="e">
        <f t="shared" si="37"/>
        <v>#DIV/0!</v>
      </c>
      <c r="I111" s="40" t="e">
        <f t="shared" si="38"/>
        <v>#DIV/0!</v>
      </c>
      <c r="J111" s="40" t="e">
        <f t="shared" si="39"/>
        <v>#DIV/0!</v>
      </c>
      <c r="K111" s="46" t="e">
        <f t="shared" si="40"/>
        <v>#DIV/0!</v>
      </c>
      <c r="L111" s="81"/>
    </row>
    <row r="112" spans="1:21" x14ac:dyDescent="0.25">
      <c r="A112" s="47"/>
      <c r="B112" s="47"/>
      <c r="C112" s="47"/>
      <c r="D112" s="47"/>
      <c r="E112" s="40" t="e">
        <f t="shared" si="34"/>
        <v>#DIV/0!</v>
      </c>
      <c r="F112" s="40" t="e">
        <f t="shared" si="35"/>
        <v>#DIV/0!</v>
      </c>
      <c r="G112" s="40" t="e">
        <f t="shared" si="36"/>
        <v>#DIV/0!</v>
      </c>
      <c r="H112" s="40" t="e">
        <f t="shared" si="37"/>
        <v>#DIV/0!</v>
      </c>
      <c r="I112" s="40" t="e">
        <f t="shared" si="38"/>
        <v>#DIV/0!</v>
      </c>
      <c r="J112" s="40" t="e">
        <f t="shared" si="39"/>
        <v>#DIV/0!</v>
      </c>
      <c r="K112" s="46" t="e">
        <f t="shared" si="40"/>
        <v>#DIV/0!</v>
      </c>
      <c r="L112" s="81"/>
    </row>
    <row r="113" spans="1:12" x14ac:dyDescent="0.25">
      <c r="A113" s="47"/>
      <c r="B113" s="47"/>
      <c r="C113" s="47"/>
      <c r="D113" s="47"/>
      <c r="E113" s="40" t="e">
        <f t="shared" si="34"/>
        <v>#DIV/0!</v>
      </c>
      <c r="F113" s="40" t="e">
        <f t="shared" si="35"/>
        <v>#DIV/0!</v>
      </c>
      <c r="G113" s="40" t="e">
        <f t="shared" si="36"/>
        <v>#DIV/0!</v>
      </c>
      <c r="H113" s="40" t="e">
        <f t="shared" si="37"/>
        <v>#DIV/0!</v>
      </c>
      <c r="I113" s="40" t="e">
        <f t="shared" si="38"/>
        <v>#DIV/0!</v>
      </c>
      <c r="J113" s="40" t="e">
        <f t="shared" si="39"/>
        <v>#DIV/0!</v>
      </c>
      <c r="K113" s="46" t="e">
        <f t="shared" si="40"/>
        <v>#DIV/0!</v>
      </c>
      <c r="L113" s="81"/>
    </row>
    <row r="114" spans="1:12" x14ac:dyDescent="0.25">
      <c r="A114" s="47"/>
      <c r="B114" s="47"/>
      <c r="C114" s="47"/>
      <c r="D114" s="47"/>
      <c r="E114" s="40" t="e">
        <f t="shared" si="34"/>
        <v>#DIV/0!</v>
      </c>
      <c r="F114" s="40" t="e">
        <f t="shared" si="35"/>
        <v>#DIV/0!</v>
      </c>
      <c r="G114" s="40" t="e">
        <f t="shared" si="36"/>
        <v>#DIV/0!</v>
      </c>
      <c r="H114" s="40" t="e">
        <f t="shared" si="37"/>
        <v>#DIV/0!</v>
      </c>
      <c r="I114" s="40" t="e">
        <f t="shared" si="38"/>
        <v>#DIV/0!</v>
      </c>
      <c r="J114" s="40" t="e">
        <f t="shared" si="39"/>
        <v>#DIV/0!</v>
      </c>
      <c r="K114" s="46" t="e">
        <f t="shared" si="40"/>
        <v>#DIV/0!</v>
      </c>
      <c r="L114" s="81"/>
    </row>
    <row r="115" spans="1:12" x14ac:dyDescent="0.25">
      <c r="A115" s="47"/>
      <c r="B115" s="47"/>
      <c r="C115" s="47"/>
      <c r="D115" s="47"/>
      <c r="E115" s="40" t="e">
        <f t="shared" si="34"/>
        <v>#DIV/0!</v>
      </c>
      <c r="F115" s="40" t="e">
        <f t="shared" si="35"/>
        <v>#DIV/0!</v>
      </c>
      <c r="G115" s="40" t="e">
        <f t="shared" si="36"/>
        <v>#DIV/0!</v>
      </c>
      <c r="H115" s="40" t="e">
        <f t="shared" si="37"/>
        <v>#DIV/0!</v>
      </c>
      <c r="I115" s="40" t="e">
        <f t="shared" si="38"/>
        <v>#DIV/0!</v>
      </c>
      <c r="J115" s="40" t="e">
        <f t="shared" si="39"/>
        <v>#DIV/0!</v>
      </c>
      <c r="K115" s="46" t="e">
        <f t="shared" si="40"/>
        <v>#DIV/0!</v>
      </c>
      <c r="L115" s="81"/>
    </row>
    <row r="116" spans="1:12" x14ac:dyDescent="0.25">
      <c r="A116" s="47"/>
      <c r="B116" s="47"/>
      <c r="C116" s="47"/>
      <c r="D116" s="47"/>
      <c r="E116" s="40" t="e">
        <f t="shared" si="34"/>
        <v>#DIV/0!</v>
      </c>
      <c r="F116" s="40" t="e">
        <f t="shared" si="35"/>
        <v>#DIV/0!</v>
      </c>
      <c r="G116" s="40" t="e">
        <f t="shared" si="36"/>
        <v>#DIV/0!</v>
      </c>
      <c r="H116" s="40" t="e">
        <f t="shared" si="37"/>
        <v>#DIV/0!</v>
      </c>
      <c r="I116" s="40" t="e">
        <f t="shared" si="38"/>
        <v>#DIV/0!</v>
      </c>
      <c r="J116" s="40" t="e">
        <f t="shared" si="39"/>
        <v>#DIV/0!</v>
      </c>
      <c r="K116" s="46" t="e">
        <f t="shared" si="40"/>
        <v>#DIV/0!</v>
      </c>
      <c r="L116" s="81"/>
    </row>
    <row r="117" spans="1:12" x14ac:dyDescent="0.25">
      <c r="A117" s="47"/>
      <c r="B117" s="47"/>
      <c r="C117" s="47"/>
      <c r="D117" s="47"/>
      <c r="E117" s="40" t="e">
        <f t="shared" si="34"/>
        <v>#DIV/0!</v>
      </c>
      <c r="F117" s="40" t="e">
        <f t="shared" si="35"/>
        <v>#DIV/0!</v>
      </c>
      <c r="G117" s="40" t="e">
        <f t="shared" si="36"/>
        <v>#DIV/0!</v>
      </c>
      <c r="H117" s="40" t="e">
        <f t="shared" si="37"/>
        <v>#DIV/0!</v>
      </c>
      <c r="I117" s="40" t="e">
        <f t="shared" si="38"/>
        <v>#DIV/0!</v>
      </c>
      <c r="J117" s="40" t="e">
        <f t="shared" si="39"/>
        <v>#DIV/0!</v>
      </c>
      <c r="K117" s="46" t="e">
        <f t="shared" si="40"/>
        <v>#DIV/0!</v>
      </c>
      <c r="L117" s="81"/>
    </row>
    <row r="118" spans="1:12" x14ac:dyDescent="0.25">
      <c r="A118" s="47"/>
      <c r="B118" s="47"/>
      <c r="C118" s="47"/>
      <c r="D118" s="47"/>
      <c r="E118" s="40" t="e">
        <f t="shared" si="34"/>
        <v>#DIV/0!</v>
      </c>
      <c r="F118" s="40" t="e">
        <f t="shared" si="35"/>
        <v>#DIV/0!</v>
      </c>
      <c r="G118" s="40" t="e">
        <f t="shared" si="36"/>
        <v>#DIV/0!</v>
      </c>
      <c r="H118" s="40" t="e">
        <f t="shared" si="37"/>
        <v>#DIV/0!</v>
      </c>
      <c r="I118" s="40" t="e">
        <f t="shared" si="38"/>
        <v>#DIV/0!</v>
      </c>
      <c r="J118" s="40" t="e">
        <f t="shared" si="39"/>
        <v>#DIV/0!</v>
      </c>
      <c r="K118" s="46" t="e">
        <f t="shared" si="40"/>
        <v>#DIV/0!</v>
      </c>
      <c r="L118" s="81"/>
    </row>
    <row r="119" spans="1:12" x14ac:dyDescent="0.25">
      <c r="A119" s="47"/>
      <c r="B119" s="47"/>
      <c r="C119" s="47"/>
      <c r="D119" s="47"/>
      <c r="E119" s="40" t="e">
        <f t="shared" si="34"/>
        <v>#DIV/0!</v>
      </c>
      <c r="F119" s="40" t="e">
        <f t="shared" si="35"/>
        <v>#DIV/0!</v>
      </c>
      <c r="G119" s="40" t="e">
        <f t="shared" si="36"/>
        <v>#DIV/0!</v>
      </c>
      <c r="H119" s="40" t="e">
        <f t="shared" si="37"/>
        <v>#DIV/0!</v>
      </c>
      <c r="I119" s="40" t="e">
        <f t="shared" si="38"/>
        <v>#DIV/0!</v>
      </c>
      <c r="J119" s="40" t="e">
        <f t="shared" si="39"/>
        <v>#DIV/0!</v>
      </c>
      <c r="K119" s="46" t="e">
        <f t="shared" si="40"/>
        <v>#DIV/0!</v>
      </c>
      <c r="L119" s="81"/>
    </row>
    <row r="120" spans="1:12" x14ac:dyDescent="0.25">
      <c r="A120" s="47"/>
      <c r="B120" s="47"/>
      <c r="C120" s="47"/>
      <c r="D120" s="47"/>
      <c r="E120" s="40" t="e">
        <f t="shared" si="34"/>
        <v>#DIV/0!</v>
      </c>
      <c r="F120" s="40" t="e">
        <f t="shared" si="35"/>
        <v>#DIV/0!</v>
      </c>
      <c r="G120" s="40" t="e">
        <f t="shared" si="36"/>
        <v>#DIV/0!</v>
      </c>
      <c r="H120" s="40" t="e">
        <f t="shared" si="37"/>
        <v>#DIV/0!</v>
      </c>
      <c r="I120" s="40" t="e">
        <f t="shared" si="38"/>
        <v>#DIV/0!</v>
      </c>
      <c r="J120" s="40" t="e">
        <f t="shared" si="39"/>
        <v>#DIV/0!</v>
      </c>
      <c r="K120" s="46" t="e">
        <f t="shared" si="40"/>
        <v>#DIV/0!</v>
      </c>
      <c r="L120" s="81"/>
    </row>
    <row r="121" spans="1:12" x14ac:dyDescent="0.25">
      <c r="A121" s="47"/>
      <c r="B121" s="47"/>
      <c r="C121" s="47"/>
      <c r="D121" s="47"/>
      <c r="E121" s="40" t="e">
        <f t="shared" si="34"/>
        <v>#DIV/0!</v>
      </c>
      <c r="F121" s="40" t="e">
        <f t="shared" si="35"/>
        <v>#DIV/0!</v>
      </c>
      <c r="G121" s="40" t="e">
        <f t="shared" si="36"/>
        <v>#DIV/0!</v>
      </c>
      <c r="H121" s="40" t="e">
        <f t="shared" si="37"/>
        <v>#DIV/0!</v>
      </c>
      <c r="I121" s="40" t="e">
        <f t="shared" si="38"/>
        <v>#DIV/0!</v>
      </c>
      <c r="J121" s="40" t="e">
        <f t="shared" si="39"/>
        <v>#DIV/0!</v>
      </c>
      <c r="K121" s="46" t="e">
        <f t="shared" si="40"/>
        <v>#DIV/0!</v>
      </c>
      <c r="L121" s="81"/>
    </row>
    <row r="122" spans="1:12" x14ac:dyDescent="0.25">
      <c r="A122" s="47"/>
      <c r="B122" s="47"/>
      <c r="C122" s="47"/>
      <c r="D122" s="47"/>
      <c r="E122" s="40" t="e">
        <f t="shared" si="34"/>
        <v>#DIV/0!</v>
      </c>
      <c r="F122" s="40" t="e">
        <f t="shared" si="35"/>
        <v>#DIV/0!</v>
      </c>
      <c r="G122" s="40" t="e">
        <f t="shared" si="36"/>
        <v>#DIV/0!</v>
      </c>
      <c r="H122" s="40" t="e">
        <f t="shared" si="37"/>
        <v>#DIV/0!</v>
      </c>
      <c r="I122" s="40" t="e">
        <f t="shared" si="38"/>
        <v>#DIV/0!</v>
      </c>
      <c r="J122" s="40" t="e">
        <f t="shared" si="39"/>
        <v>#DIV/0!</v>
      </c>
      <c r="K122" s="46" t="e">
        <f t="shared" si="40"/>
        <v>#DIV/0!</v>
      </c>
      <c r="L122" s="81"/>
    </row>
    <row r="123" spans="1:12" x14ac:dyDescent="0.25">
      <c r="A123" s="47"/>
      <c r="B123" s="47"/>
      <c r="C123" s="47"/>
      <c r="D123" s="47"/>
      <c r="E123" s="40" t="e">
        <f t="shared" si="34"/>
        <v>#DIV/0!</v>
      </c>
      <c r="F123" s="40" t="e">
        <f t="shared" si="35"/>
        <v>#DIV/0!</v>
      </c>
      <c r="G123" s="40" t="e">
        <f t="shared" si="36"/>
        <v>#DIV/0!</v>
      </c>
      <c r="H123" s="40" t="e">
        <f t="shared" si="37"/>
        <v>#DIV/0!</v>
      </c>
      <c r="I123" s="40" t="e">
        <f t="shared" si="38"/>
        <v>#DIV/0!</v>
      </c>
      <c r="J123" s="40" t="e">
        <f t="shared" si="39"/>
        <v>#DIV/0!</v>
      </c>
      <c r="K123" s="46" t="e">
        <f t="shared" si="40"/>
        <v>#DIV/0!</v>
      </c>
      <c r="L123" s="81"/>
    </row>
    <row r="124" spans="1:12" x14ac:dyDescent="0.25">
      <c r="A124" s="47"/>
      <c r="B124" s="47"/>
      <c r="C124" s="47"/>
      <c r="D124" s="47"/>
      <c r="E124" s="40" t="e">
        <f t="shared" si="34"/>
        <v>#DIV/0!</v>
      </c>
      <c r="F124" s="40" t="e">
        <f t="shared" si="35"/>
        <v>#DIV/0!</v>
      </c>
      <c r="G124" s="40" t="e">
        <f t="shared" si="36"/>
        <v>#DIV/0!</v>
      </c>
      <c r="H124" s="40" t="e">
        <f t="shared" si="37"/>
        <v>#DIV/0!</v>
      </c>
      <c r="I124" s="40" t="e">
        <f t="shared" si="38"/>
        <v>#DIV/0!</v>
      </c>
      <c r="J124" s="40" t="e">
        <f t="shared" si="39"/>
        <v>#DIV/0!</v>
      </c>
      <c r="K124" s="46" t="e">
        <f t="shared" si="40"/>
        <v>#DIV/0!</v>
      </c>
      <c r="L124" s="81"/>
    </row>
    <row r="125" spans="1:12" x14ac:dyDescent="0.25">
      <c r="A125" s="47"/>
      <c r="B125" s="47"/>
      <c r="C125" s="47"/>
      <c r="D125" s="47"/>
      <c r="E125" s="40" t="e">
        <f t="shared" si="34"/>
        <v>#DIV/0!</v>
      </c>
      <c r="F125" s="40" t="e">
        <f t="shared" si="35"/>
        <v>#DIV/0!</v>
      </c>
      <c r="G125" s="40" t="e">
        <f t="shared" si="36"/>
        <v>#DIV/0!</v>
      </c>
      <c r="H125" s="40" t="e">
        <f t="shared" si="37"/>
        <v>#DIV/0!</v>
      </c>
      <c r="I125" s="40" t="e">
        <f t="shared" si="38"/>
        <v>#DIV/0!</v>
      </c>
      <c r="J125" s="40" t="e">
        <f t="shared" si="39"/>
        <v>#DIV/0!</v>
      </c>
      <c r="K125" s="46" t="e">
        <f t="shared" si="40"/>
        <v>#DIV/0!</v>
      </c>
      <c r="L125" s="81"/>
    </row>
    <row r="126" spans="1:12" x14ac:dyDescent="0.25">
      <c r="A126" s="47"/>
      <c r="B126" s="47"/>
      <c r="C126" s="47"/>
      <c r="D126" s="47"/>
      <c r="E126" s="40" t="e">
        <f t="shared" si="34"/>
        <v>#DIV/0!</v>
      </c>
      <c r="F126" s="40" t="e">
        <f t="shared" si="35"/>
        <v>#DIV/0!</v>
      </c>
      <c r="G126" s="40" t="e">
        <f t="shared" si="36"/>
        <v>#DIV/0!</v>
      </c>
      <c r="H126" s="40" t="e">
        <f t="shared" si="37"/>
        <v>#DIV/0!</v>
      </c>
      <c r="I126" s="40" t="e">
        <f t="shared" si="38"/>
        <v>#DIV/0!</v>
      </c>
      <c r="J126" s="40" t="e">
        <f t="shared" si="39"/>
        <v>#DIV/0!</v>
      </c>
      <c r="K126" s="46" t="e">
        <f t="shared" si="40"/>
        <v>#DIV/0!</v>
      </c>
      <c r="L126" s="81"/>
    </row>
    <row r="127" spans="1:12" x14ac:dyDescent="0.25">
      <c r="A127" s="47"/>
      <c r="B127" s="47"/>
      <c r="C127" s="47"/>
      <c r="D127" s="47"/>
      <c r="E127" s="40" t="e">
        <f t="shared" si="34"/>
        <v>#DIV/0!</v>
      </c>
      <c r="F127" s="40" t="e">
        <f t="shared" si="35"/>
        <v>#DIV/0!</v>
      </c>
      <c r="G127" s="40" t="e">
        <f t="shared" si="36"/>
        <v>#DIV/0!</v>
      </c>
      <c r="H127" s="40" t="e">
        <f t="shared" si="37"/>
        <v>#DIV/0!</v>
      </c>
      <c r="I127" s="40" t="e">
        <f t="shared" si="38"/>
        <v>#DIV/0!</v>
      </c>
      <c r="J127" s="40" t="e">
        <f t="shared" si="39"/>
        <v>#DIV/0!</v>
      </c>
      <c r="K127" s="46" t="e">
        <f t="shared" si="40"/>
        <v>#DIV/0!</v>
      </c>
      <c r="L127" s="81"/>
    </row>
    <row r="128" spans="1:12" x14ac:dyDescent="0.25">
      <c r="A128" s="47"/>
      <c r="B128" s="47"/>
      <c r="C128" s="47"/>
      <c r="D128" s="47"/>
      <c r="E128" s="40" t="e">
        <f t="shared" si="34"/>
        <v>#DIV/0!</v>
      </c>
      <c r="F128" s="40" t="e">
        <f t="shared" si="35"/>
        <v>#DIV/0!</v>
      </c>
      <c r="G128" s="40" t="e">
        <f t="shared" si="36"/>
        <v>#DIV/0!</v>
      </c>
      <c r="H128" s="40" t="e">
        <f t="shared" si="37"/>
        <v>#DIV/0!</v>
      </c>
      <c r="I128" s="40" t="e">
        <f t="shared" si="38"/>
        <v>#DIV/0!</v>
      </c>
      <c r="J128" s="40" t="e">
        <f t="shared" si="39"/>
        <v>#DIV/0!</v>
      </c>
      <c r="K128" s="46" t="e">
        <f t="shared" si="40"/>
        <v>#DIV/0!</v>
      </c>
      <c r="L128" s="81"/>
    </row>
    <row r="129" spans="1:12" x14ac:dyDescent="0.25">
      <c r="A129" s="47"/>
      <c r="B129" s="47"/>
      <c r="C129" s="47"/>
      <c r="D129" s="47"/>
      <c r="E129" s="40" t="e">
        <f t="shared" si="34"/>
        <v>#DIV/0!</v>
      </c>
      <c r="F129" s="40" t="e">
        <f t="shared" si="35"/>
        <v>#DIV/0!</v>
      </c>
      <c r="G129" s="40" t="e">
        <f t="shared" si="36"/>
        <v>#DIV/0!</v>
      </c>
      <c r="H129" s="40" t="e">
        <f t="shared" si="37"/>
        <v>#DIV/0!</v>
      </c>
      <c r="I129" s="40" t="e">
        <f t="shared" si="38"/>
        <v>#DIV/0!</v>
      </c>
      <c r="J129" s="40" t="e">
        <f t="shared" si="39"/>
        <v>#DIV/0!</v>
      </c>
      <c r="K129" s="46" t="e">
        <f t="shared" si="40"/>
        <v>#DIV/0!</v>
      </c>
      <c r="L129" s="81"/>
    </row>
    <row r="130" spans="1:12" x14ac:dyDescent="0.25">
      <c r="A130" s="47"/>
      <c r="B130" s="47"/>
      <c r="C130" s="47"/>
      <c r="D130" s="47"/>
      <c r="E130" s="40" t="e">
        <f t="shared" si="34"/>
        <v>#DIV/0!</v>
      </c>
      <c r="F130" s="40" t="e">
        <f t="shared" si="35"/>
        <v>#DIV/0!</v>
      </c>
      <c r="G130" s="40" t="e">
        <f t="shared" si="36"/>
        <v>#DIV/0!</v>
      </c>
      <c r="H130" s="40" t="e">
        <f t="shared" si="37"/>
        <v>#DIV/0!</v>
      </c>
      <c r="I130" s="40" t="e">
        <f t="shared" si="38"/>
        <v>#DIV/0!</v>
      </c>
      <c r="J130" s="40" t="e">
        <f t="shared" si="39"/>
        <v>#DIV/0!</v>
      </c>
      <c r="K130" s="46" t="e">
        <f t="shared" si="40"/>
        <v>#DIV/0!</v>
      </c>
      <c r="L130" s="81"/>
    </row>
    <row r="131" spans="1:12" x14ac:dyDescent="0.25">
      <c r="A131" s="47"/>
      <c r="B131" s="47"/>
      <c r="C131" s="47"/>
      <c r="D131" s="47"/>
      <c r="E131" s="40" t="e">
        <f t="shared" si="34"/>
        <v>#DIV/0!</v>
      </c>
      <c r="F131" s="40" t="e">
        <f t="shared" si="35"/>
        <v>#DIV/0!</v>
      </c>
      <c r="G131" s="40" t="e">
        <f t="shared" si="36"/>
        <v>#DIV/0!</v>
      </c>
      <c r="H131" s="40" t="e">
        <f t="shared" si="37"/>
        <v>#DIV/0!</v>
      </c>
      <c r="I131" s="40" t="e">
        <f t="shared" si="38"/>
        <v>#DIV/0!</v>
      </c>
      <c r="J131" s="40" t="e">
        <f t="shared" si="39"/>
        <v>#DIV/0!</v>
      </c>
      <c r="K131" s="46" t="e">
        <f t="shared" si="40"/>
        <v>#DIV/0!</v>
      </c>
      <c r="L131" s="81"/>
    </row>
    <row r="132" spans="1:12" x14ac:dyDescent="0.25">
      <c r="A132" s="47"/>
      <c r="B132" s="47"/>
      <c r="C132" s="47"/>
      <c r="D132" s="47"/>
      <c r="E132" s="40" t="e">
        <f t="shared" si="34"/>
        <v>#DIV/0!</v>
      </c>
      <c r="F132" s="40" t="e">
        <f t="shared" si="35"/>
        <v>#DIV/0!</v>
      </c>
      <c r="G132" s="40" t="e">
        <f t="shared" si="36"/>
        <v>#DIV/0!</v>
      </c>
      <c r="H132" s="40" t="e">
        <f t="shared" si="37"/>
        <v>#DIV/0!</v>
      </c>
      <c r="I132" s="40" t="e">
        <f t="shared" si="38"/>
        <v>#DIV/0!</v>
      </c>
      <c r="J132" s="40" t="e">
        <f t="shared" si="39"/>
        <v>#DIV/0!</v>
      </c>
      <c r="K132" s="46" t="e">
        <f t="shared" si="40"/>
        <v>#DIV/0!</v>
      </c>
      <c r="L132" s="81"/>
    </row>
    <row r="133" spans="1:12" x14ac:dyDescent="0.25">
      <c r="A133" s="47"/>
      <c r="B133" s="47"/>
      <c r="C133" s="47"/>
      <c r="D133" s="47"/>
      <c r="E133" s="40" t="e">
        <f t="shared" si="34"/>
        <v>#DIV/0!</v>
      </c>
      <c r="F133" s="40" t="e">
        <f t="shared" si="35"/>
        <v>#DIV/0!</v>
      </c>
      <c r="G133" s="40" t="e">
        <f t="shared" si="36"/>
        <v>#DIV/0!</v>
      </c>
      <c r="H133" s="40" t="e">
        <f t="shared" si="37"/>
        <v>#DIV/0!</v>
      </c>
      <c r="I133" s="40" t="e">
        <f t="shared" si="38"/>
        <v>#DIV/0!</v>
      </c>
      <c r="J133" s="40" t="e">
        <f t="shared" si="39"/>
        <v>#DIV/0!</v>
      </c>
      <c r="K133" s="46" t="e">
        <f t="shared" si="40"/>
        <v>#DIV/0!</v>
      </c>
      <c r="L133" s="81"/>
    </row>
    <row r="134" spans="1:12" x14ac:dyDescent="0.25">
      <c r="A134" s="47"/>
      <c r="B134" s="47"/>
      <c r="C134" s="47"/>
      <c r="D134" s="47"/>
      <c r="E134" s="40" t="e">
        <f t="shared" si="34"/>
        <v>#DIV/0!</v>
      </c>
      <c r="F134" s="40" t="e">
        <f t="shared" si="35"/>
        <v>#DIV/0!</v>
      </c>
      <c r="G134" s="40" t="e">
        <f t="shared" si="36"/>
        <v>#DIV/0!</v>
      </c>
      <c r="H134" s="40" t="e">
        <f t="shared" si="37"/>
        <v>#DIV/0!</v>
      </c>
      <c r="I134" s="40" t="e">
        <f t="shared" si="38"/>
        <v>#DIV/0!</v>
      </c>
      <c r="J134" s="40" t="e">
        <f t="shared" si="39"/>
        <v>#DIV/0!</v>
      </c>
      <c r="K134" s="46" t="e">
        <f t="shared" si="40"/>
        <v>#DIV/0!</v>
      </c>
      <c r="L134" s="81"/>
    </row>
    <row r="135" spans="1:12" x14ac:dyDescent="0.25">
      <c r="A135" s="47"/>
      <c r="B135" s="47"/>
      <c r="C135" s="47"/>
      <c r="D135" s="47"/>
      <c r="E135" s="40" t="e">
        <f t="shared" si="34"/>
        <v>#DIV/0!</v>
      </c>
      <c r="F135" s="40" t="e">
        <f t="shared" si="35"/>
        <v>#DIV/0!</v>
      </c>
      <c r="G135" s="40" t="e">
        <f t="shared" si="36"/>
        <v>#DIV/0!</v>
      </c>
      <c r="H135" s="40" t="e">
        <f t="shared" si="37"/>
        <v>#DIV/0!</v>
      </c>
      <c r="I135" s="40" t="e">
        <f t="shared" si="38"/>
        <v>#DIV/0!</v>
      </c>
      <c r="J135" s="40" t="e">
        <f t="shared" si="39"/>
        <v>#DIV/0!</v>
      </c>
      <c r="K135" s="46" t="e">
        <f t="shared" si="40"/>
        <v>#DIV/0!</v>
      </c>
      <c r="L135" s="81"/>
    </row>
    <row r="136" spans="1:12" x14ac:dyDescent="0.25">
      <c r="A136" s="47"/>
      <c r="B136" s="47"/>
      <c r="C136" s="47"/>
      <c r="D136" s="47"/>
      <c r="E136" s="40" t="e">
        <f t="shared" ref="E136:E167" si="41">E$2*C35</f>
        <v>#DIV/0!</v>
      </c>
      <c r="F136" s="40" t="e">
        <f t="shared" ref="F136:F167" si="42">F$2*C35</f>
        <v>#DIV/0!</v>
      </c>
      <c r="G136" s="40" t="e">
        <f t="shared" ref="G136:G167" si="43">G$2*C35</f>
        <v>#DIV/0!</v>
      </c>
      <c r="H136" s="40" t="e">
        <f t="shared" ref="H136:H167" si="44">H$2*C35</f>
        <v>#DIV/0!</v>
      </c>
      <c r="I136" s="40" t="e">
        <f t="shared" ref="I136:I167" si="45">I$2*C35</f>
        <v>#DIV/0!</v>
      </c>
      <c r="J136" s="40" t="e">
        <f t="shared" ref="J136:J167" si="46">J$2*C35</f>
        <v>#DIV/0!</v>
      </c>
      <c r="K136" s="46" t="e">
        <f t="shared" si="40"/>
        <v>#DIV/0!</v>
      </c>
      <c r="L136" s="81"/>
    </row>
    <row r="137" spans="1:12" x14ac:dyDescent="0.25">
      <c r="A137" s="47"/>
      <c r="B137" s="47"/>
      <c r="C137" s="47"/>
      <c r="D137" s="47"/>
      <c r="E137" s="40" t="e">
        <f t="shared" si="41"/>
        <v>#DIV/0!</v>
      </c>
      <c r="F137" s="40" t="e">
        <f t="shared" si="42"/>
        <v>#DIV/0!</v>
      </c>
      <c r="G137" s="40" t="e">
        <f t="shared" si="43"/>
        <v>#DIV/0!</v>
      </c>
      <c r="H137" s="40" t="e">
        <f t="shared" si="44"/>
        <v>#DIV/0!</v>
      </c>
      <c r="I137" s="40" t="e">
        <f t="shared" si="45"/>
        <v>#DIV/0!</v>
      </c>
      <c r="J137" s="40" t="e">
        <f t="shared" si="46"/>
        <v>#DIV/0!</v>
      </c>
      <c r="K137" s="46" t="e">
        <f t="shared" si="40"/>
        <v>#DIV/0!</v>
      </c>
      <c r="L137" s="81"/>
    </row>
    <row r="138" spans="1:12" x14ac:dyDescent="0.25">
      <c r="A138" s="47"/>
      <c r="B138" s="47"/>
      <c r="C138" s="47"/>
      <c r="D138" s="47"/>
      <c r="E138" s="40" t="e">
        <f t="shared" si="41"/>
        <v>#DIV/0!</v>
      </c>
      <c r="F138" s="40" t="e">
        <f t="shared" si="42"/>
        <v>#DIV/0!</v>
      </c>
      <c r="G138" s="40" t="e">
        <f t="shared" si="43"/>
        <v>#DIV/0!</v>
      </c>
      <c r="H138" s="40" t="e">
        <f t="shared" si="44"/>
        <v>#DIV/0!</v>
      </c>
      <c r="I138" s="40" t="e">
        <f t="shared" si="45"/>
        <v>#DIV/0!</v>
      </c>
      <c r="J138" s="40" t="e">
        <f t="shared" si="46"/>
        <v>#DIV/0!</v>
      </c>
      <c r="K138" s="46" t="e">
        <f t="shared" si="40"/>
        <v>#DIV/0!</v>
      </c>
      <c r="L138" s="81"/>
    </row>
    <row r="139" spans="1:12" x14ac:dyDescent="0.25">
      <c r="A139" s="47"/>
      <c r="B139" s="47"/>
      <c r="C139" s="47"/>
      <c r="D139" s="47"/>
      <c r="E139" s="40" t="e">
        <f t="shared" si="41"/>
        <v>#DIV/0!</v>
      </c>
      <c r="F139" s="40" t="e">
        <f t="shared" si="42"/>
        <v>#DIV/0!</v>
      </c>
      <c r="G139" s="40" t="e">
        <f t="shared" si="43"/>
        <v>#DIV/0!</v>
      </c>
      <c r="H139" s="40" t="e">
        <f t="shared" si="44"/>
        <v>#DIV/0!</v>
      </c>
      <c r="I139" s="40" t="e">
        <f t="shared" si="45"/>
        <v>#DIV/0!</v>
      </c>
      <c r="J139" s="40" t="e">
        <f t="shared" si="46"/>
        <v>#DIV/0!</v>
      </c>
      <c r="K139" s="46" t="e">
        <f t="shared" si="40"/>
        <v>#DIV/0!</v>
      </c>
      <c r="L139" s="81"/>
    </row>
    <row r="140" spans="1:12" x14ac:dyDescent="0.25">
      <c r="A140" s="47"/>
      <c r="B140" s="47"/>
      <c r="C140" s="47"/>
      <c r="D140" s="47"/>
      <c r="E140" s="40" t="e">
        <f t="shared" si="41"/>
        <v>#DIV/0!</v>
      </c>
      <c r="F140" s="40" t="e">
        <f t="shared" si="42"/>
        <v>#DIV/0!</v>
      </c>
      <c r="G140" s="40" t="e">
        <f t="shared" si="43"/>
        <v>#DIV/0!</v>
      </c>
      <c r="H140" s="40" t="e">
        <f t="shared" si="44"/>
        <v>#DIV/0!</v>
      </c>
      <c r="I140" s="40" t="e">
        <f t="shared" si="45"/>
        <v>#DIV/0!</v>
      </c>
      <c r="J140" s="40" t="e">
        <f t="shared" si="46"/>
        <v>#DIV/0!</v>
      </c>
      <c r="K140" s="46" t="e">
        <f t="shared" si="40"/>
        <v>#DIV/0!</v>
      </c>
      <c r="L140" s="81"/>
    </row>
    <row r="141" spans="1:12" x14ac:dyDescent="0.25">
      <c r="A141" s="47"/>
      <c r="B141" s="47"/>
      <c r="C141" s="47"/>
      <c r="D141" s="47"/>
      <c r="E141" s="40" t="e">
        <f t="shared" si="41"/>
        <v>#DIV/0!</v>
      </c>
      <c r="F141" s="40" t="e">
        <f t="shared" si="42"/>
        <v>#DIV/0!</v>
      </c>
      <c r="G141" s="40" t="e">
        <f t="shared" si="43"/>
        <v>#DIV/0!</v>
      </c>
      <c r="H141" s="40" t="e">
        <f t="shared" si="44"/>
        <v>#DIV/0!</v>
      </c>
      <c r="I141" s="40" t="e">
        <f t="shared" si="45"/>
        <v>#DIV/0!</v>
      </c>
      <c r="J141" s="40" t="e">
        <f t="shared" si="46"/>
        <v>#DIV/0!</v>
      </c>
      <c r="K141" s="46" t="e">
        <f t="shared" si="40"/>
        <v>#DIV/0!</v>
      </c>
      <c r="L141" s="81"/>
    </row>
    <row r="142" spans="1:12" x14ac:dyDescent="0.25">
      <c r="A142" s="47"/>
      <c r="B142" s="47"/>
      <c r="C142" s="47"/>
      <c r="D142" s="47"/>
      <c r="E142" s="40" t="e">
        <f t="shared" si="41"/>
        <v>#DIV/0!</v>
      </c>
      <c r="F142" s="40" t="e">
        <f t="shared" si="42"/>
        <v>#DIV/0!</v>
      </c>
      <c r="G142" s="40" t="e">
        <f t="shared" si="43"/>
        <v>#DIV/0!</v>
      </c>
      <c r="H142" s="40" t="e">
        <f t="shared" si="44"/>
        <v>#DIV/0!</v>
      </c>
      <c r="I142" s="40" t="e">
        <f t="shared" si="45"/>
        <v>#DIV/0!</v>
      </c>
      <c r="J142" s="40" t="e">
        <f t="shared" si="46"/>
        <v>#DIV/0!</v>
      </c>
      <c r="K142" s="46" t="e">
        <f t="shared" si="40"/>
        <v>#DIV/0!</v>
      </c>
      <c r="L142" s="81"/>
    </row>
    <row r="143" spans="1:12" x14ac:dyDescent="0.25">
      <c r="A143" s="47"/>
      <c r="B143" s="47"/>
      <c r="C143" s="47"/>
      <c r="D143" s="47"/>
      <c r="E143" s="40" t="e">
        <f t="shared" si="41"/>
        <v>#DIV/0!</v>
      </c>
      <c r="F143" s="40" t="e">
        <f t="shared" si="42"/>
        <v>#DIV/0!</v>
      </c>
      <c r="G143" s="40" t="e">
        <f t="shared" si="43"/>
        <v>#DIV/0!</v>
      </c>
      <c r="H143" s="40" t="e">
        <f t="shared" si="44"/>
        <v>#DIV/0!</v>
      </c>
      <c r="I143" s="40" t="e">
        <f t="shared" si="45"/>
        <v>#DIV/0!</v>
      </c>
      <c r="J143" s="40" t="e">
        <f t="shared" si="46"/>
        <v>#DIV/0!</v>
      </c>
      <c r="K143" s="46" t="e">
        <f t="shared" si="40"/>
        <v>#DIV/0!</v>
      </c>
      <c r="L143" s="81"/>
    </row>
    <row r="144" spans="1:12" x14ac:dyDescent="0.25">
      <c r="A144" s="47"/>
      <c r="B144" s="47"/>
      <c r="C144" s="47"/>
      <c r="D144" s="47"/>
      <c r="E144" s="40" t="e">
        <f t="shared" si="41"/>
        <v>#DIV/0!</v>
      </c>
      <c r="F144" s="40" t="e">
        <f t="shared" si="42"/>
        <v>#DIV/0!</v>
      </c>
      <c r="G144" s="40" t="e">
        <f t="shared" si="43"/>
        <v>#DIV/0!</v>
      </c>
      <c r="H144" s="40" t="e">
        <f t="shared" si="44"/>
        <v>#DIV/0!</v>
      </c>
      <c r="I144" s="40" t="e">
        <f t="shared" si="45"/>
        <v>#DIV/0!</v>
      </c>
      <c r="J144" s="40" t="e">
        <f t="shared" si="46"/>
        <v>#DIV/0!</v>
      </c>
      <c r="K144" s="46" t="e">
        <f t="shared" si="40"/>
        <v>#DIV/0!</v>
      </c>
      <c r="L144" s="81"/>
    </row>
    <row r="145" spans="1:12" x14ac:dyDescent="0.25">
      <c r="A145" s="47"/>
      <c r="B145" s="47"/>
      <c r="C145" s="47"/>
      <c r="D145" s="47"/>
      <c r="E145" s="40" t="e">
        <f t="shared" si="41"/>
        <v>#DIV/0!</v>
      </c>
      <c r="F145" s="40" t="e">
        <f t="shared" si="42"/>
        <v>#DIV/0!</v>
      </c>
      <c r="G145" s="40" t="e">
        <f t="shared" si="43"/>
        <v>#DIV/0!</v>
      </c>
      <c r="H145" s="40" t="e">
        <f t="shared" si="44"/>
        <v>#DIV/0!</v>
      </c>
      <c r="I145" s="40" t="e">
        <f t="shared" si="45"/>
        <v>#DIV/0!</v>
      </c>
      <c r="J145" s="40" t="e">
        <f t="shared" si="46"/>
        <v>#DIV/0!</v>
      </c>
      <c r="K145" s="46" t="e">
        <f t="shared" si="40"/>
        <v>#DIV/0!</v>
      </c>
      <c r="L145" s="81"/>
    </row>
    <row r="146" spans="1:12" x14ac:dyDescent="0.25">
      <c r="A146" s="47"/>
      <c r="B146" s="47"/>
      <c r="C146" s="47"/>
      <c r="D146" s="47"/>
      <c r="E146" s="40" t="e">
        <f t="shared" si="41"/>
        <v>#DIV/0!</v>
      </c>
      <c r="F146" s="40" t="e">
        <f t="shared" si="42"/>
        <v>#DIV/0!</v>
      </c>
      <c r="G146" s="40" t="e">
        <f t="shared" si="43"/>
        <v>#DIV/0!</v>
      </c>
      <c r="H146" s="40" t="e">
        <f t="shared" si="44"/>
        <v>#DIV/0!</v>
      </c>
      <c r="I146" s="40" t="e">
        <f t="shared" si="45"/>
        <v>#DIV/0!</v>
      </c>
      <c r="J146" s="40" t="e">
        <f t="shared" si="46"/>
        <v>#DIV/0!</v>
      </c>
      <c r="K146" s="46" t="e">
        <f t="shared" si="40"/>
        <v>#DIV/0!</v>
      </c>
      <c r="L146" s="81"/>
    </row>
    <row r="147" spans="1:12" x14ac:dyDescent="0.25">
      <c r="A147" s="47"/>
      <c r="B147" s="47"/>
      <c r="C147" s="47"/>
      <c r="D147" s="47"/>
      <c r="E147" s="40" t="e">
        <f t="shared" si="41"/>
        <v>#DIV/0!</v>
      </c>
      <c r="F147" s="40" t="e">
        <f t="shared" si="42"/>
        <v>#DIV/0!</v>
      </c>
      <c r="G147" s="40" t="e">
        <f t="shared" si="43"/>
        <v>#DIV/0!</v>
      </c>
      <c r="H147" s="40" t="e">
        <f t="shared" si="44"/>
        <v>#DIV/0!</v>
      </c>
      <c r="I147" s="40" t="e">
        <f t="shared" si="45"/>
        <v>#DIV/0!</v>
      </c>
      <c r="J147" s="40" t="e">
        <f t="shared" si="46"/>
        <v>#DIV/0!</v>
      </c>
      <c r="K147" s="46" t="e">
        <f t="shared" si="40"/>
        <v>#DIV/0!</v>
      </c>
      <c r="L147" s="81"/>
    </row>
    <row r="148" spans="1:12" x14ac:dyDescent="0.25">
      <c r="A148" s="47"/>
      <c r="B148" s="47"/>
      <c r="C148" s="47"/>
      <c r="D148" s="47"/>
      <c r="E148" s="40" t="e">
        <f t="shared" si="41"/>
        <v>#DIV/0!</v>
      </c>
      <c r="F148" s="40" t="e">
        <f t="shared" si="42"/>
        <v>#DIV/0!</v>
      </c>
      <c r="G148" s="40" t="e">
        <f t="shared" si="43"/>
        <v>#DIV/0!</v>
      </c>
      <c r="H148" s="40" t="e">
        <f t="shared" si="44"/>
        <v>#DIV/0!</v>
      </c>
      <c r="I148" s="40" t="e">
        <f t="shared" si="45"/>
        <v>#DIV/0!</v>
      </c>
      <c r="J148" s="40" t="e">
        <f t="shared" si="46"/>
        <v>#DIV/0!</v>
      </c>
      <c r="K148" s="46" t="e">
        <f t="shared" si="40"/>
        <v>#DIV/0!</v>
      </c>
      <c r="L148" s="81"/>
    </row>
    <row r="149" spans="1:12" x14ac:dyDescent="0.25">
      <c r="A149" s="47"/>
      <c r="B149" s="47"/>
      <c r="C149" s="47"/>
      <c r="D149" s="47"/>
      <c r="E149" s="40" t="e">
        <f t="shared" si="41"/>
        <v>#DIV/0!</v>
      </c>
      <c r="F149" s="40" t="e">
        <f t="shared" si="42"/>
        <v>#DIV/0!</v>
      </c>
      <c r="G149" s="40" t="e">
        <f t="shared" si="43"/>
        <v>#DIV/0!</v>
      </c>
      <c r="H149" s="40" t="e">
        <f t="shared" si="44"/>
        <v>#DIV/0!</v>
      </c>
      <c r="I149" s="40" t="e">
        <f t="shared" si="45"/>
        <v>#DIV/0!</v>
      </c>
      <c r="J149" s="40" t="e">
        <f t="shared" si="46"/>
        <v>#DIV/0!</v>
      </c>
      <c r="K149" s="46" t="e">
        <f t="shared" si="40"/>
        <v>#DIV/0!</v>
      </c>
      <c r="L149" s="81"/>
    </row>
    <row r="150" spans="1:12" x14ac:dyDescent="0.25">
      <c r="A150" s="47"/>
      <c r="B150" s="47"/>
      <c r="C150" s="47"/>
      <c r="D150" s="47"/>
      <c r="E150" s="40" t="e">
        <f t="shared" si="41"/>
        <v>#DIV/0!</v>
      </c>
      <c r="F150" s="40" t="e">
        <f t="shared" si="42"/>
        <v>#DIV/0!</v>
      </c>
      <c r="G150" s="40" t="e">
        <f t="shared" si="43"/>
        <v>#DIV/0!</v>
      </c>
      <c r="H150" s="40" t="e">
        <f t="shared" si="44"/>
        <v>#DIV/0!</v>
      </c>
      <c r="I150" s="40" t="e">
        <f t="shared" si="45"/>
        <v>#DIV/0!</v>
      </c>
      <c r="J150" s="40" t="e">
        <f t="shared" si="46"/>
        <v>#DIV/0!</v>
      </c>
      <c r="K150" s="46" t="e">
        <f t="shared" si="40"/>
        <v>#DIV/0!</v>
      </c>
      <c r="L150" s="81"/>
    </row>
    <row r="151" spans="1:12" x14ac:dyDescent="0.25">
      <c r="A151" s="47"/>
      <c r="B151" s="47"/>
      <c r="C151" s="47"/>
      <c r="D151" s="47"/>
      <c r="E151" s="40" t="e">
        <f t="shared" si="41"/>
        <v>#DIV/0!</v>
      </c>
      <c r="F151" s="40" t="e">
        <f t="shared" si="42"/>
        <v>#DIV/0!</v>
      </c>
      <c r="G151" s="40" t="e">
        <f t="shared" si="43"/>
        <v>#DIV/0!</v>
      </c>
      <c r="H151" s="40" t="e">
        <f t="shared" si="44"/>
        <v>#DIV/0!</v>
      </c>
      <c r="I151" s="40" t="e">
        <f t="shared" si="45"/>
        <v>#DIV/0!</v>
      </c>
      <c r="J151" s="40" t="e">
        <f t="shared" si="46"/>
        <v>#DIV/0!</v>
      </c>
      <c r="K151" s="46" t="e">
        <f t="shared" si="40"/>
        <v>#DIV/0!</v>
      </c>
      <c r="L151" s="81"/>
    </row>
    <row r="152" spans="1:12" x14ac:dyDescent="0.25">
      <c r="A152" s="47"/>
      <c r="B152" s="47"/>
      <c r="C152" s="47"/>
      <c r="D152" s="47"/>
      <c r="E152" s="40" t="e">
        <f t="shared" si="41"/>
        <v>#DIV/0!</v>
      </c>
      <c r="F152" s="40" t="e">
        <f t="shared" si="42"/>
        <v>#DIV/0!</v>
      </c>
      <c r="G152" s="40" t="e">
        <f t="shared" si="43"/>
        <v>#DIV/0!</v>
      </c>
      <c r="H152" s="40" t="e">
        <f t="shared" si="44"/>
        <v>#DIV/0!</v>
      </c>
      <c r="I152" s="40" t="e">
        <f t="shared" si="45"/>
        <v>#DIV/0!</v>
      </c>
      <c r="J152" s="40" t="e">
        <f t="shared" si="46"/>
        <v>#DIV/0!</v>
      </c>
      <c r="K152" s="46" t="e">
        <f t="shared" si="40"/>
        <v>#DIV/0!</v>
      </c>
      <c r="L152" s="81"/>
    </row>
    <row r="153" spans="1:12" x14ac:dyDescent="0.25">
      <c r="A153" s="47"/>
      <c r="B153" s="47"/>
      <c r="C153" s="47"/>
      <c r="D153" s="47"/>
      <c r="E153" s="40" t="e">
        <f t="shared" si="41"/>
        <v>#DIV/0!</v>
      </c>
      <c r="F153" s="40" t="e">
        <f t="shared" si="42"/>
        <v>#DIV/0!</v>
      </c>
      <c r="G153" s="40" t="e">
        <f t="shared" si="43"/>
        <v>#DIV/0!</v>
      </c>
      <c r="H153" s="40" t="e">
        <f t="shared" si="44"/>
        <v>#DIV/0!</v>
      </c>
      <c r="I153" s="40" t="e">
        <f t="shared" si="45"/>
        <v>#DIV/0!</v>
      </c>
      <c r="J153" s="40" t="e">
        <f t="shared" si="46"/>
        <v>#DIV/0!</v>
      </c>
      <c r="K153" s="46" t="e">
        <f t="shared" si="40"/>
        <v>#DIV/0!</v>
      </c>
      <c r="L153" s="81"/>
    </row>
    <row r="154" spans="1:12" x14ac:dyDescent="0.25">
      <c r="A154" s="47"/>
      <c r="B154" s="47"/>
      <c r="C154" s="47"/>
      <c r="D154" s="47"/>
      <c r="E154" s="40" t="e">
        <f t="shared" si="41"/>
        <v>#DIV/0!</v>
      </c>
      <c r="F154" s="40" t="e">
        <f t="shared" si="42"/>
        <v>#DIV/0!</v>
      </c>
      <c r="G154" s="40" t="e">
        <f t="shared" si="43"/>
        <v>#DIV/0!</v>
      </c>
      <c r="H154" s="40" t="e">
        <f t="shared" si="44"/>
        <v>#DIV/0!</v>
      </c>
      <c r="I154" s="40" t="e">
        <f t="shared" si="45"/>
        <v>#DIV/0!</v>
      </c>
      <c r="J154" s="40" t="e">
        <f t="shared" si="46"/>
        <v>#DIV/0!</v>
      </c>
      <c r="K154" s="46" t="e">
        <f t="shared" si="40"/>
        <v>#DIV/0!</v>
      </c>
      <c r="L154" s="81"/>
    </row>
    <row r="155" spans="1:12" x14ac:dyDescent="0.25">
      <c r="A155" s="47"/>
      <c r="B155" s="47"/>
      <c r="C155" s="47"/>
      <c r="D155" s="47"/>
      <c r="E155" s="40" t="e">
        <f t="shared" si="41"/>
        <v>#DIV/0!</v>
      </c>
      <c r="F155" s="40" t="e">
        <f t="shared" si="42"/>
        <v>#DIV/0!</v>
      </c>
      <c r="G155" s="40" t="e">
        <f t="shared" si="43"/>
        <v>#DIV/0!</v>
      </c>
      <c r="H155" s="40" t="e">
        <f t="shared" si="44"/>
        <v>#DIV/0!</v>
      </c>
      <c r="I155" s="40" t="e">
        <f t="shared" si="45"/>
        <v>#DIV/0!</v>
      </c>
      <c r="J155" s="40" t="e">
        <f t="shared" si="46"/>
        <v>#DIV/0!</v>
      </c>
      <c r="K155" s="46" t="e">
        <f t="shared" si="40"/>
        <v>#DIV/0!</v>
      </c>
      <c r="L155" s="81"/>
    </row>
    <row r="156" spans="1:12" x14ac:dyDescent="0.25">
      <c r="A156" s="47"/>
      <c r="B156" s="47"/>
      <c r="C156" s="47"/>
      <c r="D156" s="47"/>
      <c r="E156" s="40" t="e">
        <f t="shared" si="41"/>
        <v>#DIV/0!</v>
      </c>
      <c r="F156" s="40" t="e">
        <f t="shared" si="42"/>
        <v>#DIV/0!</v>
      </c>
      <c r="G156" s="40" t="e">
        <f t="shared" si="43"/>
        <v>#DIV/0!</v>
      </c>
      <c r="H156" s="40" t="e">
        <f t="shared" si="44"/>
        <v>#DIV/0!</v>
      </c>
      <c r="I156" s="40" t="e">
        <f t="shared" si="45"/>
        <v>#DIV/0!</v>
      </c>
      <c r="J156" s="40" t="e">
        <f t="shared" si="46"/>
        <v>#DIV/0!</v>
      </c>
      <c r="K156" s="46" t="e">
        <f t="shared" si="40"/>
        <v>#DIV/0!</v>
      </c>
      <c r="L156" s="81"/>
    </row>
    <row r="157" spans="1:12" x14ac:dyDescent="0.25">
      <c r="A157" s="47"/>
      <c r="B157" s="47"/>
      <c r="C157" s="47"/>
      <c r="D157" s="47"/>
      <c r="E157" s="40" t="e">
        <f t="shared" si="41"/>
        <v>#DIV/0!</v>
      </c>
      <c r="F157" s="40" t="e">
        <f t="shared" si="42"/>
        <v>#DIV/0!</v>
      </c>
      <c r="G157" s="40" t="e">
        <f t="shared" si="43"/>
        <v>#DIV/0!</v>
      </c>
      <c r="H157" s="40" t="e">
        <f t="shared" si="44"/>
        <v>#DIV/0!</v>
      </c>
      <c r="I157" s="40" t="e">
        <f t="shared" si="45"/>
        <v>#DIV/0!</v>
      </c>
      <c r="J157" s="40" t="e">
        <f t="shared" si="46"/>
        <v>#DIV/0!</v>
      </c>
      <c r="K157" s="46" t="e">
        <f t="shared" si="40"/>
        <v>#DIV/0!</v>
      </c>
      <c r="L157" s="81"/>
    </row>
    <row r="158" spans="1:12" x14ac:dyDescent="0.25">
      <c r="A158" s="47"/>
      <c r="B158" s="47"/>
      <c r="C158" s="47"/>
      <c r="D158" s="47"/>
      <c r="E158" s="40" t="e">
        <f t="shared" si="41"/>
        <v>#DIV/0!</v>
      </c>
      <c r="F158" s="40" t="e">
        <f t="shared" si="42"/>
        <v>#DIV/0!</v>
      </c>
      <c r="G158" s="40" t="e">
        <f t="shared" si="43"/>
        <v>#DIV/0!</v>
      </c>
      <c r="H158" s="40" t="e">
        <f t="shared" si="44"/>
        <v>#DIV/0!</v>
      </c>
      <c r="I158" s="40" t="e">
        <f t="shared" si="45"/>
        <v>#DIV/0!</v>
      </c>
      <c r="J158" s="40" t="e">
        <f t="shared" si="46"/>
        <v>#DIV/0!</v>
      </c>
      <c r="K158" s="46" t="e">
        <f t="shared" si="40"/>
        <v>#DIV/0!</v>
      </c>
      <c r="L158" s="81"/>
    </row>
    <row r="159" spans="1:12" x14ac:dyDescent="0.25">
      <c r="A159" s="47"/>
      <c r="B159" s="47"/>
      <c r="C159" s="47"/>
      <c r="D159" s="47"/>
      <c r="E159" s="40" t="e">
        <f t="shared" si="41"/>
        <v>#DIV/0!</v>
      </c>
      <c r="F159" s="40" t="e">
        <f t="shared" si="42"/>
        <v>#DIV/0!</v>
      </c>
      <c r="G159" s="40" t="e">
        <f t="shared" si="43"/>
        <v>#DIV/0!</v>
      </c>
      <c r="H159" s="40" t="e">
        <f t="shared" si="44"/>
        <v>#DIV/0!</v>
      </c>
      <c r="I159" s="40" t="e">
        <f t="shared" si="45"/>
        <v>#DIV/0!</v>
      </c>
      <c r="J159" s="40" t="e">
        <f t="shared" si="46"/>
        <v>#DIV/0!</v>
      </c>
      <c r="K159" s="46" t="e">
        <f t="shared" si="40"/>
        <v>#DIV/0!</v>
      </c>
      <c r="L159" s="81"/>
    </row>
    <row r="160" spans="1:12" x14ac:dyDescent="0.25">
      <c r="A160" s="47"/>
      <c r="B160" s="47"/>
      <c r="C160" s="47"/>
      <c r="D160" s="47"/>
      <c r="E160" s="40" t="e">
        <f t="shared" si="41"/>
        <v>#DIV/0!</v>
      </c>
      <c r="F160" s="40" t="e">
        <f t="shared" si="42"/>
        <v>#DIV/0!</v>
      </c>
      <c r="G160" s="40" t="e">
        <f t="shared" si="43"/>
        <v>#DIV/0!</v>
      </c>
      <c r="H160" s="40" t="e">
        <f t="shared" si="44"/>
        <v>#DIV/0!</v>
      </c>
      <c r="I160" s="40" t="e">
        <f t="shared" si="45"/>
        <v>#DIV/0!</v>
      </c>
      <c r="J160" s="40" t="e">
        <f t="shared" si="46"/>
        <v>#DIV/0!</v>
      </c>
      <c r="K160" s="46" t="e">
        <f t="shared" si="40"/>
        <v>#DIV/0!</v>
      </c>
      <c r="L160" s="81"/>
    </row>
    <row r="161" spans="1:12" x14ac:dyDescent="0.25">
      <c r="A161" s="47"/>
      <c r="B161" s="47"/>
      <c r="C161" s="47"/>
      <c r="D161" s="47"/>
      <c r="E161" s="40" t="e">
        <f t="shared" si="41"/>
        <v>#DIV/0!</v>
      </c>
      <c r="F161" s="40" t="e">
        <f t="shared" si="42"/>
        <v>#DIV/0!</v>
      </c>
      <c r="G161" s="40" t="e">
        <f t="shared" si="43"/>
        <v>#DIV/0!</v>
      </c>
      <c r="H161" s="40" t="e">
        <f t="shared" si="44"/>
        <v>#DIV/0!</v>
      </c>
      <c r="I161" s="40" t="e">
        <f t="shared" si="45"/>
        <v>#DIV/0!</v>
      </c>
      <c r="J161" s="40" t="e">
        <f t="shared" si="46"/>
        <v>#DIV/0!</v>
      </c>
      <c r="K161" s="46" t="e">
        <f t="shared" si="40"/>
        <v>#DIV/0!</v>
      </c>
      <c r="L161" s="81"/>
    </row>
    <row r="162" spans="1:12" x14ac:dyDescent="0.25">
      <c r="A162" s="47"/>
      <c r="B162" s="47"/>
      <c r="C162" s="47"/>
      <c r="D162" s="47"/>
      <c r="E162" s="40" t="e">
        <f t="shared" si="41"/>
        <v>#DIV/0!</v>
      </c>
      <c r="F162" s="40" t="e">
        <f t="shared" si="42"/>
        <v>#DIV/0!</v>
      </c>
      <c r="G162" s="40" t="e">
        <f t="shared" si="43"/>
        <v>#DIV/0!</v>
      </c>
      <c r="H162" s="40" t="e">
        <f t="shared" si="44"/>
        <v>#DIV/0!</v>
      </c>
      <c r="I162" s="40" t="e">
        <f t="shared" si="45"/>
        <v>#DIV/0!</v>
      </c>
      <c r="J162" s="40" t="e">
        <f t="shared" si="46"/>
        <v>#DIV/0!</v>
      </c>
      <c r="K162" s="46" t="e">
        <f t="shared" si="40"/>
        <v>#DIV/0!</v>
      </c>
      <c r="L162" s="81"/>
    </row>
    <row r="163" spans="1:12" x14ac:dyDescent="0.25">
      <c r="A163" s="47"/>
      <c r="B163" s="47"/>
      <c r="C163" s="47"/>
      <c r="D163" s="47"/>
      <c r="E163" s="40" t="e">
        <f t="shared" si="41"/>
        <v>#DIV/0!</v>
      </c>
      <c r="F163" s="40" t="e">
        <f t="shared" si="42"/>
        <v>#DIV/0!</v>
      </c>
      <c r="G163" s="40" t="e">
        <f t="shared" si="43"/>
        <v>#DIV/0!</v>
      </c>
      <c r="H163" s="40" t="e">
        <f t="shared" si="44"/>
        <v>#DIV/0!</v>
      </c>
      <c r="I163" s="40" t="e">
        <f t="shared" si="45"/>
        <v>#DIV/0!</v>
      </c>
      <c r="J163" s="40" t="e">
        <f t="shared" si="46"/>
        <v>#DIV/0!</v>
      </c>
      <c r="K163" s="46" t="e">
        <f t="shared" si="40"/>
        <v>#DIV/0!</v>
      </c>
      <c r="L163" s="81"/>
    </row>
    <row r="164" spans="1:12" x14ac:dyDescent="0.25">
      <c r="A164" s="47"/>
      <c r="B164" s="47"/>
      <c r="C164" s="47"/>
      <c r="D164" s="47"/>
      <c r="E164" s="40" t="e">
        <f t="shared" si="41"/>
        <v>#DIV/0!</v>
      </c>
      <c r="F164" s="40" t="e">
        <f t="shared" si="42"/>
        <v>#DIV/0!</v>
      </c>
      <c r="G164" s="40" t="e">
        <f t="shared" si="43"/>
        <v>#DIV/0!</v>
      </c>
      <c r="H164" s="40" t="e">
        <f t="shared" si="44"/>
        <v>#DIV/0!</v>
      </c>
      <c r="I164" s="40" t="e">
        <f t="shared" si="45"/>
        <v>#DIV/0!</v>
      </c>
      <c r="J164" s="40" t="e">
        <f t="shared" si="46"/>
        <v>#DIV/0!</v>
      </c>
      <c r="K164" s="46" t="e">
        <f t="shared" si="40"/>
        <v>#DIV/0!</v>
      </c>
      <c r="L164" s="81"/>
    </row>
    <row r="165" spans="1:12" x14ac:dyDescent="0.25">
      <c r="A165" s="47"/>
      <c r="B165" s="47"/>
      <c r="C165" s="47"/>
      <c r="D165" s="47"/>
      <c r="E165" s="40" t="e">
        <f t="shared" si="41"/>
        <v>#DIV/0!</v>
      </c>
      <c r="F165" s="40" t="e">
        <f t="shared" si="42"/>
        <v>#DIV/0!</v>
      </c>
      <c r="G165" s="40" t="e">
        <f t="shared" si="43"/>
        <v>#DIV/0!</v>
      </c>
      <c r="H165" s="40" t="e">
        <f t="shared" si="44"/>
        <v>#DIV/0!</v>
      </c>
      <c r="I165" s="40" t="e">
        <f t="shared" si="45"/>
        <v>#DIV/0!</v>
      </c>
      <c r="J165" s="40" t="e">
        <f t="shared" si="46"/>
        <v>#DIV/0!</v>
      </c>
      <c r="K165" s="46" t="e">
        <f t="shared" si="40"/>
        <v>#DIV/0!</v>
      </c>
      <c r="L165" s="81"/>
    </row>
    <row r="166" spans="1:12" x14ac:dyDescent="0.25">
      <c r="A166" s="47"/>
      <c r="B166" s="47"/>
      <c r="C166" s="47"/>
      <c r="D166" s="47"/>
      <c r="E166" s="40" t="e">
        <f t="shared" si="41"/>
        <v>#DIV/0!</v>
      </c>
      <c r="F166" s="40" t="e">
        <f t="shared" si="42"/>
        <v>#DIV/0!</v>
      </c>
      <c r="G166" s="40" t="e">
        <f t="shared" si="43"/>
        <v>#DIV/0!</v>
      </c>
      <c r="H166" s="40" t="e">
        <f t="shared" si="44"/>
        <v>#DIV/0!</v>
      </c>
      <c r="I166" s="40" t="e">
        <f t="shared" si="45"/>
        <v>#DIV/0!</v>
      </c>
      <c r="J166" s="40" t="e">
        <f t="shared" si="46"/>
        <v>#DIV/0!</v>
      </c>
      <c r="K166" s="46" t="e">
        <f t="shared" si="40"/>
        <v>#DIV/0!</v>
      </c>
      <c r="L166" s="81"/>
    </row>
    <row r="167" spans="1:12" x14ac:dyDescent="0.25">
      <c r="A167" s="47"/>
      <c r="B167" s="47"/>
      <c r="C167" s="47"/>
      <c r="D167" s="47"/>
      <c r="E167" s="40" t="e">
        <f t="shared" si="41"/>
        <v>#DIV/0!</v>
      </c>
      <c r="F167" s="40" t="e">
        <f t="shared" si="42"/>
        <v>#DIV/0!</v>
      </c>
      <c r="G167" s="40" t="e">
        <f t="shared" si="43"/>
        <v>#DIV/0!</v>
      </c>
      <c r="H167" s="40" t="e">
        <f t="shared" si="44"/>
        <v>#DIV/0!</v>
      </c>
      <c r="I167" s="40" t="e">
        <f t="shared" si="45"/>
        <v>#DIV/0!</v>
      </c>
      <c r="J167" s="40" t="e">
        <f t="shared" si="46"/>
        <v>#DIV/0!</v>
      </c>
      <c r="K167" s="46" t="e">
        <f t="shared" si="40"/>
        <v>#DIV/0!</v>
      </c>
      <c r="L167" s="81"/>
    </row>
    <row r="168" spans="1:12" x14ac:dyDescent="0.25">
      <c r="A168" s="47"/>
      <c r="B168" s="47"/>
      <c r="C168" s="47"/>
      <c r="D168" s="47"/>
      <c r="E168" s="40" t="e">
        <f t="shared" ref="E168:E199" si="47">E$2*C67</f>
        <v>#DIV/0!</v>
      </c>
      <c r="F168" s="40" t="e">
        <f t="shared" ref="F168:F199" si="48">F$2*C67</f>
        <v>#DIV/0!</v>
      </c>
      <c r="G168" s="40" t="e">
        <f t="shared" ref="G168:G199" si="49">G$2*C67</f>
        <v>#DIV/0!</v>
      </c>
      <c r="H168" s="40" t="e">
        <f t="shared" ref="H168:H199" si="50">H$2*C67</f>
        <v>#DIV/0!</v>
      </c>
      <c r="I168" s="40" t="e">
        <f t="shared" ref="I168:I199" si="51">I$2*C67</f>
        <v>#DIV/0!</v>
      </c>
      <c r="J168" s="40" t="e">
        <f t="shared" ref="J168:J199" si="52">J$2*C67</f>
        <v>#DIV/0!</v>
      </c>
      <c r="K168" s="46" t="e">
        <f t="shared" si="40"/>
        <v>#DIV/0!</v>
      </c>
      <c r="L168" s="81"/>
    </row>
    <row r="169" spans="1:12" x14ac:dyDescent="0.25">
      <c r="A169" s="47"/>
      <c r="B169" s="47"/>
      <c r="C169" s="47"/>
      <c r="D169" s="47"/>
      <c r="E169" s="40" t="e">
        <f t="shared" si="47"/>
        <v>#DIV/0!</v>
      </c>
      <c r="F169" s="40" t="e">
        <f t="shared" si="48"/>
        <v>#DIV/0!</v>
      </c>
      <c r="G169" s="40" t="e">
        <f t="shared" si="49"/>
        <v>#DIV/0!</v>
      </c>
      <c r="H169" s="40" t="e">
        <f t="shared" si="50"/>
        <v>#DIV/0!</v>
      </c>
      <c r="I169" s="40" t="e">
        <f t="shared" si="51"/>
        <v>#DIV/0!</v>
      </c>
      <c r="J169" s="40" t="e">
        <f t="shared" si="52"/>
        <v>#DIV/0!</v>
      </c>
      <c r="K169" s="46" t="e">
        <f t="shared" si="40"/>
        <v>#DIV/0!</v>
      </c>
      <c r="L169" s="81"/>
    </row>
    <row r="170" spans="1:12" x14ac:dyDescent="0.25">
      <c r="A170" s="47"/>
      <c r="B170" s="47"/>
      <c r="C170" s="47"/>
      <c r="D170" s="47"/>
      <c r="E170" s="40" t="e">
        <f t="shared" si="47"/>
        <v>#DIV/0!</v>
      </c>
      <c r="F170" s="40" t="e">
        <f t="shared" si="48"/>
        <v>#DIV/0!</v>
      </c>
      <c r="G170" s="40" t="e">
        <f t="shared" si="49"/>
        <v>#DIV/0!</v>
      </c>
      <c r="H170" s="40" t="e">
        <f t="shared" si="50"/>
        <v>#DIV/0!</v>
      </c>
      <c r="I170" s="40" t="e">
        <f t="shared" si="51"/>
        <v>#DIV/0!</v>
      </c>
      <c r="J170" s="40" t="e">
        <f t="shared" si="52"/>
        <v>#DIV/0!</v>
      </c>
      <c r="K170" s="46" t="e">
        <f t="shared" si="40"/>
        <v>#DIV/0!</v>
      </c>
      <c r="L170" s="81"/>
    </row>
    <row r="171" spans="1:12" x14ac:dyDescent="0.25">
      <c r="A171" s="47"/>
      <c r="B171" s="47"/>
      <c r="C171" s="47"/>
      <c r="D171" s="47"/>
      <c r="E171" s="40" t="e">
        <f t="shared" si="47"/>
        <v>#DIV/0!</v>
      </c>
      <c r="F171" s="40" t="e">
        <f t="shared" si="48"/>
        <v>#DIV/0!</v>
      </c>
      <c r="G171" s="40" t="e">
        <f t="shared" si="49"/>
        <v>#DIV/0!</v>
      </c>
      <c r="H171" s="40" t="e">
        <f t="shared" si="50"/>
        <v>#DIV/0!</v>
      </c>
      <c r="I171" s="40" t="e">
        <f t="shared" si="51"/>
        <v>#DIV/0!</v>
      </c>
      <c r="J171" s="40" t="e">
        <f t="shared" si="52"/>
        <v>#DIV/0!</v>
      </c>
      <c r="K171" s="46" t="e">
        <f t="shared" si="40"/>
        <v>#DIV/0!</v>
      </c>
      <c r="L171" s="81"/>
    </row>
    <row r="172" spans="1:12" x14ac:dyDescent="0.25">
      <c r="A172" s="47"/>
      <c r="B172" s="47"/>
      <c r="C172" s="47"/>
      <c r="D172" s="47"/>
      <c r="E172" s="40" t="e">
        <f t="shared" si="47"/>
        <v>#DIV/0!</v>
      </c>
      <c r="F172" s="40" t="e">
        <f t="shared" si="48"/>
        <v>#DIV/0!</v>
      </c>
      <c r="G172" s="40" t="e">
        <f t="shared" si="49"/>
        <v>#DIV/0!</v>
      </c>
      <c r="H172" s="40" t="e">
        <f t="shared" si="50"/>
        <v>#DIV/0!</v>
      </c>
      <c r="I172" s="40" t="e">
        <f t="shared" si="51"/>
        <v>#DIV/0!</v>
      </c>
      <c r="J172" s="40" t="e">
        <f t="shared" si="52"/>
        <v>#DIV/0!</v>
      </c>
      <c r="K172" s="46" t="e">
        <f t="shared" ref="K172:K203" si="53">E172+H172</f>
        <v>#DIV/0!</v>
      </c>
      <c r="L172" s="81"/>
    </row>
    <row r="173" spans="1:12" x14ac:dyDescent="0.25">
      <c r="A173" s="47"/>
      <c r="B173" s="47"/>
      <c r="C173" s="47"/>
      <c r="D173" s="47"/>
      <c r="E173" s="40" t="e">
        <f t="shared" si="47"/>
        <v>#DIV/0!</v>
      </c>
      <c r="F173" s="40" t="e">
        <f t="shared" si="48"/>
        <v>#DIV/0!</v>
      </c>
      <c r="G173" s="40" t="e">
        <f t="shared" si="49"/>
        <v>#DIV/0!</v>
      </c>
      <c r="H173" s="40" t="e">
        <f t="shared" si="50"/>
        <v>#DIV/0!</v>
      </c>
      <c r="I173" s="40" t="e">
        <f t="shared" si="51"/>
        <v>#DIV/0!</v>
      </c>
      <c r="J173" s="40" t="e">
        <f t="shared" si="52"/>
        <v>#DIV/0!</v>
      </c>
      <c r="K173" s="46" t="e">
        <f t="shared" si="53"/>
        <v>#DIV/0!</v>
      </c>
      <c r="L173" s="81"/>
    </row>
    <row r="174" spans="1:12" x14ac:dyDescent="0.25">
      <c r="A174" s="47"/>
      <c r="B174" s="47"/>
      <c r="C174" s="47"/>
      <c r="D174" s="47"/>
      <c r="E174" s="40" t="e">
        <f t="shared" si="47"/>
        <v>#DIV/0!</v>
      </c>
      <c r="F174" s="40" t="e">
        <f t="shared" si="48"/>
        <v>#DIV/0!</v>
      </c>
      <c r="G174" s="40" t="e">
        <f t="shared" si="49"/>
        <v>#DIV/0!</v>
      </c>
      <c r="H174" s="40" t="e">
        <f t="shared" si="50"/>
        <v>#DIV/0!</v>
      </c>
      <c r="I174" s="40" t="e">
        <f t="shared" si="51"/>
        <v>#DIV/0!</v>
      </c>
      <c r="J174" s="40" t="e">
        <f t="shared" si="52"/>
        <v>#DIV/0!</v>
      </c>
      <c r="K174" s="46" t="e">
        <f t="shared" si="53"/>
        <v>#DIV/0!</v>
      </c>
      <c r="L174" s="81"/>
    </row>
    <row r="175" spans="1:12" x14ac:dyDescent="0.25">
      <c r="A175" s="47"/>
      <c r="B175" s="47"/>
      <c r="C175" s="47"/>
      <c r="D175" s="47"/>
      <c r="E175" s="40" t="e">
        <f t="shared" si="47"/>
        <v>#DIV/0!</v>
      </c>
      <c r="F175" s="40" t="e">
        <f t="shared" si="48"/>
        <v>#DIV/0!</v>
      </c>
      <c r="G175" s="40" t="e">
        <f t="shared" si="49"/>
        <v>#DIV/0!</v>
      </c>
      <c r="H175" s="40" t="e">
        <f t="shared" si="50"/>
        <v>#DIV/0!</v>
      </c>
      <c r="I175" s="40" t="e">
        <f t="shared" si="51"/>
        <v>#DIV/0!</v>
      </c>
      <c r="J175" s="40" t="e">
        <f t="shared" si="52"/>
        <v>#DIV/0!</v>
      </c>
      <c r="K175" s="46" t="e">
        <f t="shared" si="53"/>
        <v>#DIV/0!</v>
      </c>
      <c r="L175" s="81"/>
    </row>
    <row r="176" spans="1:12" x14ac:dyDescent="0.25">
      <c r="A176" s="47"/>
      <c r="B176" s="47"/>
      <c r="C176" s="47"/>
      <c r="D176" s="47"/>
      <c r="E176" s="40" t="e">
        <f t="shared" si="47"/>
        <v>#DIV/0!</v>
      </c>
      <c r="F176" s="40" t="e">
        <f t="shared" si="48"/>
        <v>#DIV/0!</v>
      </c>
      <c r="G176" s="40" t="e">
        <f t="shared" si="49"/>
        <v>#DIV/0!</v>
      </c>
      <c r="H176" s="40" t="e">
        <f t="shared" si="50"/>
        <v>#DIV/0!</v>
      </c>
      <c r="I176" s="40" t="e">
        <f t="shared" si="51"/>
        <v>#DIV/0!</v>
      </c>
      <c r="J176" s="40" t="e">
        <f t="shared" si="52"/>
        <v>#DIV/0!</v>
      </c>
      <c r="K176" s="46" t="e">
        <f t="shared" si="53"/>
        <v>#DIV/0!</v>
      </c>
      <c r="L176" s="81"/>
    </row>
    <row r="177" spans="1:12" x14ac:dyDescent="0.25">
      <c r="A177" s="47"/>
      <c r="B177" s="47"/>
      <c r="C177" s="47"/>
      <c r="D177" s="47"/>
      <c r="E177" s="40" t="e">
        <f t="shared" si="47"/>
        <v>#DIV/0!</v>
      </c>
      <c r="F177" s="40" t="e">
        <f t="shared" si="48"/>
        <v>#DIV/0!</v>
      </c>
      <c r="G177" s="40" t="e">
        <f t="shared" si="49"/>
        <v>#DIV/0!</v>
      </c>
      <c r="H177" s="40" t="e">
        <f t="shared" si="50"/>
        <v>#DIV/0!</v>
      </c>
      <c r="I177" s="40" t="e">
        <f t="shared" si="51"/>
        <v>#DIV/0!</v>
      </c>
      <c r="J177" s="40" t="e">
        <f t="shared" si="52"/>
        <v>#DIV/0!</v>
      </c>
      <c r="K177" s="46" t="e">
        <f t="shared" si="53"/>
        <v>#DIV/0!</v>
      </c>
      <c r="L177" s="81"/>
    </row>
    <row r="178" spans="1:12" x14ac:dyDescent="0.25">
      <c r="A178" s="47"/>
      <c r="B178" s="47"/>
      <c r="C178" s="47"/>
      <c r="D178" s="47"/>
      <c r="E178" s="40" t="e">
        <f t="shared" si="47"/>
        <v>#DIV/0!</v>
      </c>
      <c r="F178" s="40" t="e">
        <f t="shared" si="48"/>
        <v>#DIV/0!</v>
      </c>
      <c r="G178" s="40" t="e">
        <f t="shared" si="49"/>
        <v>#DIV/0!</v>
      </c>
      <c r="H178" s="40" t="e">
        <f t="shared" si="50"/>
        <v>#DIV/0!</v>
      </c>
      <c r="I178" s="40" t="e">
        <f t="shared" si="51"/>
        <v>#DIV/0!</v>
      </c>
      <c r="J178" s="40" t="e">
        <f t="shared" si="52"/>
        <v>#DIV/0!</v>
      </c>
      <c r="K178" s="46" t="e">
        <f t="shared" si="53"/>
        <v>#DIV/0!</v>
      </c>
      <c r="L178" s="81"/>
    </row>
    <row r="179" spans="1:12" x14ac:dyDescent="0.25">
      <c r="A179" s="47"/>
      <c r="B179" s="47"/>
      <c r="C179" s="47"/>
      <c r="D179" s="47"/>
      <c r="E179" s="40" t="e">
        <f t="shared" si="47"/>
        <v>#DIV/0!</v>
      </c>
      <c r="F179" s="40" t="e">
        <f t="shared" si="48"/>
        <v>#DIV/0!</v>
      </c>
      <c r="G179" s="40" t="e">
        <f t="shared" si="49"/>
        <v>#DIV/0!</v>
      </c>
      <c r="H179" s="40" t="e">
        <f t="shared" si="50"/>
        <v>#DIV/0!</v>
      </c>
      <c r="I179" s="40" t="e">
        <f t="shared" si="51"/>
        <v>#DIV/0!</v>
      </c>
      <c r="J179" s="40" t="e">
        <f t="shared" si="52"/>
        <v>#DIV/0!</v>
      </c>
      <c r="K179" s="46" t="e">
        <f t="shared" si="53"/>
        <v>#DIV/0!</v>
      </c>
      <c r="L179" s="81"/>
    </row>
    <row r="180" spans="1:12" x14ac:dyDescent="0.25">
      <c r="A180" s="47"/>
      <c r="B180" s="47"/>
      <c r="C180" s="47"/>
      <c r="D180" s="47"/>
      <c r="E180" s="40" t="e">
        <f t="shared" si="47"/>
        <v>#DIV/0!</v>
      </c>
      <c r="F180" s="40" t="e">
        <f t="shared" si="48"/>
        <v>#DIV/0!</v>
      </c>
      <c r="G180" s="40" t="e">
        <f t="shared" si="49"/>
        <v>#DIV/0!</v>
      </c>
      <c r="H180" s="40" t="e">
        <f t="shared" si="50"/>
        <v>#DIV/0!</v>
      </c>
      <c r="I180" s="40" t="e">
        <f t="shared" si="51"/>
        <v>#DIV/0!</v>
      </c>
      <c r="J180" s="40" t="e">
        <f t="shared" si="52"/>
        <v>#DIV/0!</v>
      </c>
      <c r="K180" s="46" t="e">
        <f t="shared" si="53"/>
        <v>#DIV/0!</v>
      </c>
      <c r="L180" s="81"/>
    </row>
    <row r="181" spans="1:12" x14ac:dyDescent="0.25">
      <c r="A181" s="47"/>
      <c r="B181" s="47"/>
      <c r="C181" s="47"/>
      <c r="D181" s="47"/>
      <c r="E181" s="40" t="e">
        <f t="shared" si="47"/>
        <v>#DIV/0!</v>
      </c>
      <c r="F181" s="40" t="e">
        <f t="shared" si="48"/>
        <v>#DIV/0!</v>
      </c>
      <c r="G181" s="40" t="e">
        <f t="shared" si="49"/>
        <v>#DIV/0!</v>
      </c>
      <c r="H181" s="40" t="e">
        <f t="shared" si="50"/>
        <v>#DIV/0!</v>
      </c>
      <c r="I181" s="40" t="e">
        <f t="shared" si="51"/>
        <v>#DIV/0!</v>
      </c>
      <c r="J181" s="40" t="e">
        <f t="shared" si="52"/>
        <v>#DIV/0!</v>
      </c>
      <c r="K181" s="46" t="e">
        <f t="shared" si="53"/>
        <v>#DIV/0!</v>
      </c>
      <c r="L181" s="81"/>
    </row>
    <row r="182" spans="1:12" x14ac:dyDescent="0.25">
      <c r="A182" s="47"/>
      <c r="B182" s="47"/>
      <c r="C182" s="47"/>
      <c r="D182" s="47"/>
      <c r="E182" s="40" t="e">
        <f t="shared" si="47"/>
        <v>#DIV/0!</v>
      </c>
      <c r="F182" s="40" t="e">
        <f t="shared" si="48"/>
        <v>#DIV/0!</v>
      </c>
      <c r="G182" s="40" t="e">
        <f t="shared" si="49"/>
        <v>#DIV/0!</v>
      </c>
      <c r="H182" s="40" t="e">
        <f t="shared" si="50"/>
        <v>#DIV/0!</v>
      </c>
      <c r="I182" s="40" t="e">
        <f t="shared" si="51"/>
        <v>#DIV/0!</v>
      </c>
      <c r="J182" s="40" t="e">
        <f t="shared" si="52"/>
        <v>#DIV/0!</v>
      </c>
      <c r="K182" s="46" t="e">
        <f t="shared" si="53"/>
        <v>#DIV/0!</v>
      </c>
      <c r="L182" s="81"/>
    </row>
    <row r="183" spans="1:12" x14ac:dyDescent="0.25">
      <c r="A183" s="47"/>
      <c r="B183" s="47"/>
      <c r="C183" s="47"/>
      <c r="D183" s="47"/>
      <c r="E183" s="40" t="e">
        <f t="shared" si="47"/>
        <v>#DIV/0!</v>
      </c>
      <c r="F183" s="40" t="e">
        <f t="shared" si="48"/>
        <v>#DIV/0!</v>
      </c>
      <c r="G183" s="40" t="e">
        <f t="shared" si="49"/>
        <v>#DIV/0!</v>
      </c>
      <c r="H183" s="40" t="e">
        <f t="shared" si="50"/>
        <v>#DIV/0!</v>
      </c>
      <c r="I183" s="40" t="e">
        <f t="shared" si="51"/>
        <v>#DIV/0!</v>
      </c>
      <c r="J183" s="40" t="e">
        <f t="shared" si="52"/>
        <v>#DIV/0!</v>
      </c>
      <c r="K183" s="46" t="e">
        <f t="shared" si="53"/>
        <v>#DIV/0!</v>
      </c>
      <c r="L183" s="81"/>
    </row>
    <row r="184" spans="1:12" x14ac:dyDescent="0.25">
      <c r="A184" s="47"/>
      <c r="B184" s="47"/>
      <c r="C184" s="47"/>
      <c r="D184" s="47"/>
      <c r="E184" s="40" t="e">
        <f t="shared" si="47"/>
        <v>#DIV/0!</v>
      </c>
      <c r="F184" s="40" t="e">
        <f t="shared" si="48"/>
        <v>#DIV/0!</v>
      </c>
      <c r="G184" s="40" t="e">
        <f t="shared" si="49"/>
        <v>#DIV/0!</v>
      </c>
      <c r="H184" s="40" t="e">
        <f t="shared" si="50"/>
        <v>#DIV/0!</v>
      </c>
      <c r="I184" s="40" t="e">
        <f t="shared" si="51"/>
        <v>#DIV/0!</v>
      </c>
      <c r="J184" s="40" t="e">
        <f t="shared" si="52"/>
        <v>#DIV/0!</v>
      </c>
      <c r="K184" s="46" t="e">
        <f t="shared" si="53"/>
        <v>#DIV/0!</v>
      </c>
      <c r="L184" s="81"/>
    </row>
    <row r="185" spans="1:12" x14ac:dyDescent="0.25">
      <c r="A185" s="47"/>
      <c r="B185" s="47"/>
      <c r="C185" s="47"/>
      <c r="D185" s="47"/>
      <c r="E185" s="40" t="e">
        <f t="shared" si="47"/>
        <v>#DIV/0!</v>
      </c>
      <c r="F185" s="40" t="e">
        <f t="shared" si="48"/>
        <v>#DIV/0!</v>
      </c>
      <c r="G185" s="40" t="e">
        <f t="shared" si="49"/>
        <v>#DIV/0!</v>
      </c>
      <c r="H185" s="40" t="e">
        <f t="shared" si="50"/>
        <v>#DIV/0!</v>
      </c>
      <c r="I185" s="40" t="e">
        <f t="shared" si="51"/>
        <v>#DIV/0!</v>
      </c>
      <c r="J185" s="40" t="e">
        <f t="shared" si="52"/>
        <v>#DIV/0!</v>
      </c>
      <c r="K185" s="46" t="e">
        <f t="shared" si="53"/>
        <v>#DIV/0!</v>
      </c>
      <c r="L185" s="81"/>
    </row>
    <row r="186" spans="1:12" x14ac:dyDescent="0.25">
      <c r="A186" s="47"/>
      <c r="B186" s="47"/>
      <c r="C186" s="47"/>
      <c r="D186" s="47"/>
      <c r="E186" s="40" t="e">
        <f t="shared" si="47"/>
        <v>#DIV/0!</v>
      </c>
      <c r="F186" s="40" t="e">
        <f t="shared" si="48"/>
        <v>#DIV/0!</v>
      </c>
      <c r="G186" s="40" t="e">
        <f t="shared" si="49"/>
        <v>#DIV/0!</v>
      </c>
      <c r="H186" s="40" t="e">
        <f t="shared" si="50"/>
        <v>#DIV/0!</v>
      </c>
      <c r="I186" s="40" t="e">
        <f t="shared" si="51"/>
        <v>#DIV/0!</v>
      </c>
      <c r="J186" s="40" t="e">
        <f t="shared" si="52"/>
        <v>#DIV/0!</v>
      </c>
      <c r="K186" s="46" t="e">
        <f t="shared" si="53"/>
        <v>#DIV/0!</v>
      </c>
      <c r="L186" s="81"/>
    </row>
    <row r="187" spans="1:12" x14ac:dyDescent="0.25">
      <c r="A187" s="47"/>
      <c r="B187" s="47"/>
      <c r="C187" s="47"/>
      <c r="D187" s="47"/>
      <c r="E187" s="40" t="e">
        <f t="shared" si="47"/>
        <v>#DIV/0!</v>
      </c>
      <c r="F187" s="40" t="e">
        <f t="shared" si="48"/>
        <v>#DIV/0!</v>
      </c>
      <c r="G187" s="40" t="e">
        <f t="shared" si="49"/>
        <v>#DIV/0!</v>
      </c>
      <c r="H187" s="40" t="e">
        <f t="shared" si="50"/>
        <v>#DIV/0!</v>
      </c>
      <c r="I187" s="40" t="e">
        <f t="shared" si="51"/>
        <v>#DIV/0!</v>
      </c>
      <c r="J187" s="40" t="e">
        <f t="shared" si="52"/>
        <v>#DIV/0!</v>
      </c>
      <c r="K187" s="46" t="e">
        <f t="shared" si="53"/>
        <v>#DIV/0!</v>
      </c>
      <c r="L187" s="81"/>
    </row>
    <row r="188" spans="1:12" x14ac:dyDescent="0.25">
      <c r="A188" s="47"/>
      <c r="B188" s="47"/>
      <c r="C188" s="47"/>
      <c r="D188" s="47"/>
      <c r="E188" s="40" t="e">
        <f t="shared" si="47"/>
        <v>#DIV/0!</v>
      </c>
      <c r="F188" s="40" t="e">
        <f t="shared" si="48"/>
        <v>#DIV/0!</v>
      </c>
      <c r="G188" s="40" t="e">
        <f t="shared" si="49"/>
        <v>#DIV/0!</v>
      </c>
      <c r="H188" s="40" t="e">
        <f t="shared" si="50"/>
        <v>#DIV/0!</v>
      </c>
      <c r="I188" s="40" t="e">
        <f t="shared" si="51"/>
        <v>#DIV/0!</v>
      </c>
      <c r="J188" s="40" t="e">
        <f t="shared" si="52"/>
        <v>#DIV/0!</v>
      </c>
      <c r="K188" s="46" t="e">
        <f t="shared" si="53"/>
        <v>#DIV/0!</v>
      </c>
      <c r="L188" s="81"/>
    </row>
    <row r="189" spans="1:12" x14ac:dyDescent="0.25">
      <c r="A189" s="47"/>
      <c r="B189" s="47"/>
      <c r="C189" s="47"/>
      <c r="D189" s="47"/>
      <c r="E189" s="40" t="e">
        <f t="shared" si="47"/>
        <v>#DIV/0!</v>
      </c>
      <c r="F189" s="40" t="e">
        <f t="shared" si="48"/>
        <v>#DIV/0!</v>
      </c>
      <c r="G189" s="40" t="e">
        <f t="shared" si="49"/>
        <v>#DIV/0!</v>
      </c>
      <c r="H189" s="40" t="e">
        <f t="shared" si="50"/>
        <v>#DIV/0!</v>
      </c>
      <c r="I189" s="40" t="e">
        <f t="shared" si="51"/>
        <v>#DIV/0!</v>
      </c>
      <c r="J189" s="40" t="e">
        <f t="shared" si="52"/>
        <v>#DIV/0!</v>
      </c>
      <c r="K189" s="46" t="e">
        <f t="shared" si="53"/>
        <v>#DIV/0!</v>
      </c>
      <c r="L189" s="81"/>
    </row>
    <row r="190" spans="1:12" x14ac:dyDescent="0.25">
      <c r="A190" s="47"/>
      <c r="B190" s="47"/>
      <c r="C190" s="47"/>
      <c r="D190" s="47"/>
      <c r="E190" s="40" t="e">
        <f t="shared" si="47"/>
        <v>#DIV/0!</v>
      </c>
      <c r="F190" s="40" t="e">
        <f t="shared" si="48"/>
        <v>#DIV/0!</v>
      </c>
      <c r="G190" s="40" t="e">
        <f t="shared" si="49"/>
        <v>#DIV/0!</v>
      </c>
      <c r="H190" s="40" t="e">
        <f t="shared" si="50"/>
        <v>#DIV/0!</v>
      </c>
      <c r="I190" s="40" t="e">
        <f t="shared" si="51"/>
        <v>#DIV/0!</v>
      </c>
      <c r="J190" s="40" t="e">
        <f t="shared" si="52"/>
        <v>#DIV/0!</v>
      </c>
      <c r="K190" s="46" t="e">
        <f t="shared" si="53"/>
        <v>#DIV/0!</v>
      </c>
      <c r="L190" s="81"/>
    </row>
    <row r="191" spans="1:12" x14ac:dyDescent="0.25">
      <c r="A191" s="47"/>
      <c r="B191" s="47"/>
      <c r="C191" s="47"/>
      <c r="D191" s="47"/>
      <c r="E191" s="40" t="e">
        <f t="shared" si="47"/>
        <v>#DIV/0!</v>
      </c>
      <c r="F191" s="40" t="e">
        <f t="shared" si="48"/>
        <v>#DIV/0!</v>
      </c>
      <c r="G191" s="40" t="e">
        <f t="shared" si="49"/>
        <v>#DIV/0!</v>
      </c>
      <c r="H191" s="40" t="e">
        <f t="shared" si="50"/>
        <v>#DIV/0!</v>
      </c>
      <c r="I191" s="40" t="e">
        <f t="shared" si="51"/>
        <v>#DIV/0!</v>
      </c>
      <c r="J191" s="40" t="e">
        <f t="shared" si="52"/>
        <v>#DIV/0!</v>
      </c>
      <c r="K191" s="46" t="e">
        <f t="shared" si="53"/>
        <v>#DIV/0!</v>
      </c>
      <c r="L191" s="81"/>
    </row>
    <row r="192" spans="1:12" x14ac:dyDescent="0.25">
      <c r="A192" s="47"/>
      <c r="B192" s="47"/>
      <c r="C192" s="47"/>
      <c r="D192" s="47"/>
      <c r="E192" s="40" t="e">
        <f t="shared" si="47"/>
        <v>#DIV/0!</v>
      </c>
      <c r="F192" s="40" t="e">
        <f t="shared" si="48"/>
        <v>#DIV/0!</v>
      </c>
      <c r="G192" s="40" t="e">
        <f t="shared" si="49"/>
        <v>#DIV/0!</v>
      </c>
      <c r="H192" s="40" t="e">
        <f t="shared" si="50"/>
        <v>#DIV/0!</v>
      </c>
      <c r="I192" s="40" t="e">
        <f t="shared" si="51"/>
        <v>#DIV/0!</v>
      </c>
      <c r="J192" s="40" t="e">
        <f t="shared" si="52"/>
        <v>#DIV/0!</v>
      </c>
      <c r="K192" s="46" t="e">
        <f t="shared" si="53"/>
        <v>#DIV/0!</v>
      </c>
      <c r="L192" s="81"/>
    </row>
    <row r="193" spans="1:12" x14ac:dyDescent="0.25">
      <c r="A193" s="47"/>
      <c r="B193" s="47"/>
      <c r="C193" s="47"/>
      <c r="D193" s="47"/>
      <c r="E193" s="40" t="e">
        <f t="shared" si="47"/>
        <v>#DIV/0!</v>
      </c>
      <c r="F193" s="40" t="e">
        <f t="shared" si="48"/>
        <v>#DIV/0!</v>
      </c>
      <c r="G193" s="40" t="e">
        <f t="shared" si="49"/>
        <v>#DIV/0!</v>
      </c>
      <c r="H193" s="40" t="e">
        <f t="shared" si="50"/>
        <v>#DIV/0!</v>
      </c>
      <c r="I193" s="40" t="e">
        <f t="shared" si="51"/>
        <v>#DIV/0!</v>
      </c>
      <c r="J193" s="40" t="e">
        <f t="shared" si="52"/>
        <v>#DIV/0!</v>
      </c>
      <c r="K193" s="46" t="e">
        <f t="shared" si="53"/>
        <v>#DIV/0!</v>
      </c>
      <c r="L193" s="81"/>
    </row>
    <row r="194" spans="1:12" x14ac:dyDescent="0.25">
      <c r="A194" s="47"/>
      <c r="B194" s="47"/>
      <c r="C194" s="47"/>
      <c r="D194" s="47"/>
      <c r="E194" s="40" t="e">
        <f t="shared" si="47"/>
        <v>#DIV/0!</v>
      </c>
      <c r="F194" s="40" t="e">
        <f t="shared" si="48"/>
        <v>#DIV/0!</v>
      </c>
      <c r="G194" s="40" t="e">
        <f t="shared" si="49"/>
        <v>#DIV/0!</v>
      </c>
      <c r="H194" s="40" t="e">
        <f t="shared" si="50"/>
        <v>#DIV/0!</v>
      </c>
      <c r="I194" s="40" t="e">
        <f t="shared" si="51"/>
        <v>#DIV/0!</v>
      </c>
      <c r="J194" s="40" t="e">
        <f t="shared" si="52"/>
        <v>#DIV/0!</v>
      </c>
      <c r="K194" s="46" t="e">
        <f t="shared" si="53"/>
        <v>#DIV/0!</v>
      </c>
      <c r="L194" s="81"/>
    </row>
    <row r="195" spans="1:12" x14ac:dyDescent="0.25">
      <c r="A195" s="47"/>
      <c r="B195" s="47"/>
      <c r="C195" s="47"/>
      <c r="D195" s="47"/>
      <c r="E195" s="40" t="e">
        <f t="shared" si="47"/>
        <v>#DIV/0!</v>
      </c>
      <c r="F195" s="40" t="e">
        <f t="shared" si="48"/>
        <v>#DIV/0!</v>
      </c>
      <c r="G195" s="40" t="e">
        <f t="shared" si="49"/>
        <v>#DIV/0!</v>
      </c>
      <c r="H195" s="40" t="e">
        <f t="shared" si="50"/>
        <v>#DIV/0!</v>
      </c>
      <c r="I195" s="40" t="e">
        <f t="shared" si="51"/>
        <v>#DIV/0!</v>
      </c>
      <c r="J195" s="40" t="e">
        <f t="shared" si="52"/>
        <v>#DIV/0!</v>
      </c>
      <c r="K195" s="46" t="e">
        <f t="shared" si="53"/>
        <v>#DIV/0!</v>
      </c>
      <c r="L195" s="81"/>
    </row>
    <row r="196" spans="1:12" x14ac:dyDescent="0.25">
      <c r="A196" s="47"/>
      <c r="B196" s="47"/>
      <c r="C196" s="47"/>
      <c r="D196" s="47"/>
      <c r="E196" s="40" t="e">
        <f t="shared" si="47"/>
        <v>#DIV/0!</v>
      </c>
      <c r="F196" s="40" t="e">
        <f t="shared" si="48"/>
        <v>#DIV/0!</v>
      </c>
      <c r="G196" s="40" t="e">
        <f t="shared" si="49"/>
        <v>#DIV/0!</v>
      </c>
      <c r="H196" s="40" t="e">
        <f t="shared" si="50"/>
        <v>#DIV/0!</v>
      </c>
      <c r="I196" s="40" t="e">
        <f t="shared" si="51"/>
        <v>#DIV/0!</v>
      </c>
      <c r="J196" s="40" t="e">
        <f t="shared" si="52"/>
        <v>#DIV/0!</v>
      </c>
      <c r="K196" s="46" t="e">
        <f t="shared" si="53"/>
        <v>#DIV/0!</v>
      </c>
      <c r="L196" s="81"/>
    </row>
    <row r="197" spans="1:12" x14ac:dyDescent="0.25">
      <c r="A197" s="47"/>
      <c r="B197" s="47"/>
      <c r="C197" s="47"/>
      <c r="D197" s="47"/>
      <c r="E197" s="40" t="e">
        <f t="shared" si="47"/>
        <v>#DIV/0!</v>
      </c>
      <c r="F197" s="40" t="e">
        <f t="shared" si="48"/>
        <v>#DIV/0!</v>
      </c>
      <c r="G197" s="40" t="e">
        <f t="shared" si="49"/>
        <v>#DIV/0!</v>
      </c>
      <c r="H197" s="40" t="e">
        <f t="shared" si="50"/>
        <v>#DIV/0!</v>
      </c>
      <c r="I197" s="40" t="e">
        <f t="shared" si="51"/>
        <v>#DIV/0!</v>
      </c>
      <c r="J197" s="40" t="e">
        <f t="shared" si="52"/>
        <v>#DIV/0!</v>
      </c>
      <c r="K197" s="46" t="e">
        <f t="shared" si="53"/>
        <v>#DIV/0!</v>
      </c>
      <c r="L197" s="81"/>
    </row>
    <row r="198" spans="1:12" x14ac:dyDescent="0.25">
      <c r="A198" s="47"/>
      <c r="B198" s="47"/>
      <c r="C198" s="47"/>
      <c r="D198" s="47"/>
      <c r="E198" s="40" t="e">
        <f t="shared" si="47"/>
        <v>#DIV/0!</v>
      </c>
      <c r="F198" s="40" t="e">
        <f t="shared" si="48"/>
        <v>#DIV/0!</v>
      </c>
      <c r="G198" s="40" t="e">
        <f t="shared" si="49"/>
        <v>#DIV/0!</v>
      </c>
      <c r="H198" s="40" t="e">
        <f t="shared" si="50"/>
        <v>#DIV/0!</v>
      </c>
      <c r="I198" s="40" t="e">
        <f t="shared" si="51"/>
        <v>#DIV/0!</v>
      </c>
      <c r="J198" s="40" t="e">
        <f t="shared" si="52"/>
        <v>#DIV/0!</v>
      </c>
      <c r="K198" s="46" t="e">
        <f t="shared" si="53"/>
        <v>#DIV/0!</v>
      </c>
      <c r="L198" s="81"/>
    </row>
    <row r="199" spans="1:12" x14ac:dyDescent="0.25">
      <c r="A199" s="47"/>
      <c r="B199" s="47"/>
      <c r="C199" s="47"/>
      <c r="D199" s="47"/>
      <c r="E199" s="40" t="e">
        <f t="shared" si="47"/>
        <v>#DIV/0!</v>
      </c>
      <c r="F199" s="40" t="e">
        <f t="shared" si="48"/>
        <v>#DIV/0!</v>
      </c>
      <c r="G199" s="40" t="e">
        <f t="shared" si="49"/>
        <v>#DIV/0!</v>
      </c>
      <c r="H199" s="40" t="e">
        <f t="shared" si="50"/>
        <v>#DIV/0!</v>
      </c>
      <c r="I199" s="40" t="e">
        <f t="shared" si="51"/>
        <v>#DIV/0!</v>
      </c>
      <c r="J199" s="40" t="e">
        <f t="shared" si="52"/>
        <v>#DIV/0!</v>
      </c>
      <c r="K199" s="46" t="e">
        <f t="shared" si="53"/>
        <v>#DIV/0!</v>
      </c>
      <c r="L199" s="81"/>
    </row>
    <row r="200" spans="1:12" x14ac:dyDescent="0.25">
      <c r="A200" s="47"/>
      <c r="B200" s="47"/>
      <c r="C200" s="47"/>
      <c r="D200" s="47"/>
      <c r="E200" s="40" t="e">
        <f t="shared" ref="E200:E203" si="54">E$2*C99</f>
        <v>#DIV/0!</v>
      </c>
      <c r="F200" s="40" t="e">
        <f t="shared" ref="F200:F203" si="55">F$2*C99</f>
        <v>#DIV/0!</v>
      </c>
      <c r="G200" s="40" t="e">
        <f t="shared" ref="G200:G203" si="56">G$2*C99</f>
        <v>#DIV/0!</v>
      </c>
      <c r="H200" s="40" t="e">
        <f t="shared" ref="H200:H203" si="57">H$2*C99</f>
        <v>#DIV/0!</v>
      </c>
      <c r="I200" s="40" t="e">
        <f t="shared" ref="I200:I203" si="58">I$2*C99</f>
        <v>#DIV/0!</v>
      </c>
      <c r="J200" s="40" t="e">
        <f t="shared" ref="J200:J203" si="59">J$2*C99</f>
        <v>#DIV/0!</v>
      </c>
      <c r="K200" s="46" t="e">
        <f t="shared" si="53"/>
        <v>#DIV/0!</v>
      </c>
      <c r="L200" s="81"/>
    </row>
    <row r="201" spans="1:12" x14ac:dyDescent="0.25">
      <c r="A201" s="47"/>
      <c r="B201" s="47"/>
      <c r="C201" s="47"/>
      <c r="D201" s="47"/>
      <c r="E201" s="40" t="e">
        <f t="shared" si="54"/>
        <v>#DIV/0!</v>
      </c>
      <c r="F201" s="40" t="e">
        <f t="shared" si="55"/>
        <v>#DIV/0!</v>
      </c>
      <c r="G201" s="40" t="e">
        <f t="shared" si="56"/>
        <v>#DIV/0!</v>
      </c>
      <c r="H201" s="40" t="e">
        <f t="shared" si="57"/>
        <v>#DIV/0!</v>
      </c>
      <c r="I201" s="40" t="e">
        <f t="shared" si="58"/>
        <v>#DIV/0!</v>
      </c>
      <c r="J201" s="40" t="e">
        <f t="shared" si="59"/>
        <v>#DIV/0!</v>
      </c>
      <c r="K201" s="46" t="e">
        <f t="shared" si="53"/>
        <v>#DIV/0!</v>
      </c>
      <c r="L201" s="81"/>
    </row>
    <row r="202" spans="1:12" x14ac:dyDescent="0.25">
      <c r="A202" s="47"/>
      <c r="B202" s="47"/>
      <c r="C202" s="47"/>
      <c r="D202" s="47"/>
      <c r="E202" s="40" t="e">
        <f t="shared" si="54"/>
        <v>#DIV/0!</v>
      </c>
      <c r="F202" s="40" t="e">
        <f t="shared" si="55"/>
        <v>#DIV/0!</v>
      </c>
      <c r="G202" s="40" t="e">
        <f t="shared" si="56"/>
        <v>#DIV/0!</v>
      </c>
      <c r="H202" s="40" t="e">
        <f t="shared" si="57"/>
        <v>#DIV/0!</v>
      </c>
      <c r="I202" s="40" t="e">
        <f t="shared" si="58"/>
        <v>#DIV/0!</v>
      </c>
      <c r="J202" s="40" t="e">
        <f t="shared" si="59"/>
        <v>#DIV/0!</v>
      </c>
      <c r="K202" s="46" t="e">
        <f t="shared" si="53"/>
        <v>#DIV/0!</v>
      </c>
      <c r="L202" s="81"/>
    </row>
    <row r="203" spans="1:12" ht="15.75" thickBot="1" x14ac:dyDescent="0.3">
      <c r="A203" s="47"/>
      <c r="B203" s="47"/>
      <c r="C203" s="47"/>
      <c r="D203" s="47"/>
      <c r="E203" s="40" t="e">
        <f t="shared" si="54"/>
        <v>#DIV/0!</v>
      </c>
      <c r="F203" s="40" t="e">
        <f t="shared" si="55"/>
        <v>#DIV/0!</v>
      </c>
      <c r="G203" s="40" t="e">
        <f t="shared" si="56"/>
        <v>#DIV/0!</v>
      </c>
      <c r="H203" s="40" t="e">
        <f t="shared" si="57"/>
        <v>#DIV/0!</v>
      </c>
      <c r="I203" s="40" t="e">
        <f t="shared" si="58"/>
        <v>#DIV/0!</v>
      </c>
      <c r="J203" s="40" t="e">
        <f t="shared" si="59"/>
        <v>#DIV/0!</v>
      </c>
      <c r="K203" s="46" t="e">
        <f t="shared" si="53"/>
        <v>#DIV/0!</v>
      </c>
      <c r="L203" s="81"/>
    </row>
    <row r="204" spans="1:12" ht="15.75" thickBot="1" x14ac:dyDescent="0.3">
      <c r="A204" s="137" t="s">
        <v>13</v>
      </c>
      <c r="B204" s="137"/>
      <c r="C204" s="137"/>
      <c r="D204" s="137"/>
      <c r="E204" s="51" t="e">
        <f t="shared" ref="E204:J204" si="60">SUM(E104:E203)</f>
        <v>#DIV/0!</v>
      </c>
      <c r="F204" s="52" t="e">
        <f t="shared" si="60"/>
        <v>#DIV/0!</v>
      </c>
      <c r="G204" s="52" t="e">
        <f t="shared" si="60"/>
        <v>#DIV/0!</v>
      </c>
      <c r="H204" s="52" t="e">
        <f t="shared" si="60"/>
        <v>#DIV/0!</v>
      </c>
      <c r="I204" s="52" t="e">
        <f t="shared" si="60"/>
        <v>#DIV/0!</v>
      </c>
      <c r="J204" s="52" t="e">
        <f t="shared" si="60"/>
        <v>#DIV/0!</v>
      </c>
      <c r="K204" s="53" t="e">
        <f t="shared" ref="K204" si="61">E204+H204</f>
        <v>#DIV/0!</v>
      </c>
      <c r="L204" s="81"/>
    </row>
    <row r="205" spans="1:12" x14ac:dyDescent="0.25">
      <c r="E205" s="81"/>
      <c r="F205" s="81"/>
      <c r="G205" s="81"/>
      <c r="H205" s="81"/>
      <c r="I205" s="81"/>
      <c r="J205" s="81"/>
      <c r="K205" s="81"/>
      <c r="L205" s="81"/>
    </row>
    <row r="206" spans="1:12" x14ac:dyDescent="0.25">
      <c r="E206" s="81"/>
      <c r="F206" s="81"/>
      <c r="G206" s="81"/>
      <c r="H206" s="81"/>
      <c r="I206" s="81"/>
      <c r="J206" s="81"/>
      <c r="K206" s="81"/>
      <c r="L206" s="81"/>
    </row>
    <row r="207" spans="1:12" x14ac:dyDescent="0.25">
      <c r="E207" s="81"/>
      <c r="F207" s="81"/>
      <c r="G207" s="81"/>
      <c r="H207" s="81"/>
      <c r="I207" s="81"/>
      <c r="J207" s="81"/>
      <c r="K207" s="81"/>
      <c r="L207" s="81"/>
    </row>
    <row r="208" spans="1:12" x14ac:dyDescent="0.25">
      <c r="E208" s="81"/>
      <c r="F208" s="81"/>
      <c r="G208" s="81"/>
      <c r="H208" s="81"/>
      <c r="I208" s="81"/>
      <c r="J208" s="81"/>
      <c r="K208" s="81"/>
      <c r="L208" s="81"/>
    </row>
    <row r="209" spans="5:12" x14ac:dyDescent="0.25">
      <c r="E209" s="81"/>
      <c r="F209" s="81"/>
      <c r="G209" s="81"/>
      <c r="H209" s="81"/>
      <c r="I209" s="81"/>
      <c r="J209" s="81"/>
      <c r="K209" s="81"/>
      <c r="L209" s="81"/>
    </row>
    <row r="210" spans="5:12" x14ac:dyDescent="0.25">
      <c r="E210" s="81"/>
      <c r="F210" s="81"/>
      <c r="G210" s="81"/>
      <c r="H210" s="81"/>
      <c r="I210" s="81"/>
      <c r="J210" s="81"/>
      <c r="K210" s="81"/>
      <c r="L210" s="81"/>
    </row>
  </sheetData>
  <sheetProtection password="81D0" sheet="1" objects="1" scenarios="1"/>
  <mergeCells count="2">
    <mergeCell ref="A104:D104"/>
    <mergeCell ref="A204:D204"/>
  </mergeCells>
  <pageMargins left="0.7" right="0.7" top="0.75" bottom="0.75" header="0.3" footer="0.3"/>
  <pageSetup orientation="portrait" r:id="rId1"/>
  <ignoredErrors>
    <ignoredError sqref="H2:H102 E4:E5 E7:E102"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
  <sheetViews>
    <sheetView workbookViewId="0">
      <selection activeCell="H17" sqref="H17"/>
    </sheetView>
  </sheetViews>
  <sheetFormatPr defaultRowHeight="14.25" x14ac:dyDescent="0.2"/>
  <cols>
    <col min="1" max="1" width="21.85546875" style="19" customWidth="1"/>
    <col min="2" max="4" width="21.85546875" style="20" customWidth="1"/>
    <col min="5" max="5" width="15.28515625" style="20" bestFit="1" customWidth="1"/>
    <col min="6" max="16384" width="9.140625" style="105"/>
  </cols>
  <sheetData>
    <row r="1" spans="1:5" ht="37.5" customHeight="1" x14ac:dyDescent="0.25">
      <c r="A1" s="16" t="s">
        <v>39</v>
      </c>
      <c r="B1" s="17" t="s">
        <v>40</v>
      </c>
      <c r="C1" s="17" t="s">
        <v>41</v>
      </c>
      <c r="D1" s="17" t="s">
        <v>42</v>
      </c>
      <c r="E1" s="18" t="s">
        <v>22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308"/>
  <sheetViews>
    <sheetView workbookViewId="0">
      <pane ySplit="1" topLeftCell="A2" activePane="bottomLeft" state="frozen"/>
      <selection pane="bottomLeft" activeCell="I2" sqref="I2"/>
    </sheetView>
  </sheetViews>
  <sheetFormatPr defaultRowHeight="15" x14ac:dyDescent="0.25"/>
  <cols>
    <col min="1" max="1" width="29.42578125" bestFit="1" customWidth="1"/>
    <col min="2" max="2" width="11.5703125" bestFit="1" customWidth="1"/>
    <col min="3" max="3" width="64.140625" bestFit="1" customWidth="1"/>
    <col min="4" max="4" width="13.7109375" style="103" bestFit="1" customWidth="1"/>
    <col min="5" max="5" width="14" bestFit="1" customWidth="1"/>
    <col min="6" max="6" width="32.42578125" bestFit="1" customWidth="1"/>
    <col min="7" max="7" width="11.85546875" bestFit="1" customWidth="1"/>
    <col min="8" max="8" width="10.140625" bestFit="1" customWidth="1"/>
  </cols>
  <sheetData>
    <row r="1" spans="1:8" ht="39.75" thickBot="1" x14ac:dyDescent="0.35">
      <c r="A1" s="106" t="s">
        <v>51</v>
      </c>
      <c r="B1" s="106" t="s">
        <v>34</v>
      </c>
      <c r="C1" s="106" t="s">
        <v>52</v>
      </c>
      <c r="D1" s="107" t="s">
        <v>53</v>
      </c>
      <c r="E1" s="106" t="s">
        <v>54</v>
      </c>
      <c r="F1" s="106" t="s">
        <v>2559</v>
      </c>
      <c r="G1" s="106" t="s">
        <v>2560</v>
      </c>
      <c r="H1" s="106" t="s">
        <v>2561</v>
      </c>
    </row>
    <row r="2" spans="1:8" ht="15.75" thickTop="1" x14ac:dyDescent="0.25">
      <c r="A2" t="s">
        <v>55</v>
      </c>
      <c r="B2" t="s">
        <v>56</v>
      </c>
      <c r="C2" s="103" t="s">
        <v>57</v>
      </c>
      <c r="D2" s="103" t="s">
        <v>2653</v>
      </c>
      <c r="E2" t="s">
        <v>58</v>
      </c>
      <c r="F2" s="104">
        <v>457.82</v>
      </c>
      <c r="G2" s="104">
        <v>457.82</v>
      </c>
      <c r="H2" s="104">
        <v>0</v>
      </c>
    </row>
    <row r="3" spans="1:8" x14ac:dyDescent="0.25">
      <c r="A3" t="s">
        <v>55</v>
      </c>
      <c r="B3" t="s">
        <v>59</v>
      </c>
      <c r="C3" t="s">
        <v>60</v>
      </c>
      <c r="D3" s="103" t="s">
        <v>2653</v>
      </c>
      <c r="E3" t="s">
        <v>58</v>
      </c>
      <c r="F3" s="104">
        <v>558.78</v>
      </c>
      <c r="G3" s="104">
        <v>558.78</v>
      </c>
      <c r="H3" s="104">
        <v>0</v>
      </c>
    </row>
    <row r="4" spans="1:8" x14ac:dyDescent="0.25">
      <c r="A4" t="s">
        <v>55</v>
      </c>
      <c r="B4" t="s">
        <v>61</v>
      </c>
      <c r="C4" t="s">
        <v>62</v>
      </c>
      <c r="D4" s="103" t="s">
        <v>2653</v>
      </c>
      <c r="E4" t="s">
        <v>58</v>
      </c>
      <c r="F4" s="104">
        <v>117.35</v>
      </c>
      <c r="G4" s="104">
        <v>106.35</v>
      </c>
      <c r="H4" s="104">
        <v>11</v>
      </c>
    </row>
    <row r="5" spans="1:8" x14ac:dyDescent="0.25">
      <c r="A5" t="s">
        <v>55</v>
      </c>
      <c r="B5" t="s">
        <v>63</v>
      </c>
      <c r="C5" t="s">
        <v>64</v>
      </c>
      <c r="D5" s="103" t="s">
        <v>2653</v>
      </c>
      <c r="E5" t="s">
        <v>58</v>
      </c>
      <c r="F5" s="104">
        <v>322.88</v>
      </c>
      <c r="G5" s="104">
        <v>322.88</v>
      </c>
      <c r="H5" s="104">
        <v>0</v>
      </c>
    </row>
    <row r="6" spans="1:8" x14ac:dyDescent="0.25">
      <c r="A6" t="s">
        <v>55</v>
      </c>
      <c r="B6" t="s">
        <v>65</v>
      </c>
      <c r="C6" t="s">
        <v>66</v>
      </c>
      <c r="D6" s="103" t="s">
        <v>2653</v>
      </c>
      <c r="E6" t="s">
        <v>58</v>
      </c>
      <c r="F6" s="104">
        <v>297.93</v>
      </c>
      <c r="G6" s="104">
        <v>297.93</v>
      </c>
      <c r="H6" s="104">
        <v>0</v>
      </c>
    </row>
    <row r="7" spans="1:8" x14ac:dyDescent="0.25">
      <c r="A7" t="s">
        <v>55</v>
      </c>
      <c r="B7" t="s">
        <v>67</v>
      </c>
      <c r="C7" t="s">
        <v>68</v>
      </c>
      <c r="D7" s="103" t="s">
        <v>2653</v>
      </c>
      <c r="E7" t="s">
        <v>58</v>
      </c>
      <c r="F7" s="104">
        <v>362.28</v>
      </c>
      <c r="G7" s="104">
        <v>347.28</v>
      </c>
      <c r="H7" s="104">
        <v>15</v>
      </c>
    </row>
    <row r="8" spans="1:8" x14ac:dyDescent="0.25">
      <c r="A8" t="s">
        <v>55</v>
      </c>
      <c r="B8" t="s">
        <v>69</v>
      </c>
      <c r="C8" t="s">
        <v>70</v>
      </c>
      <c r="D8" s="103" t="s">
        <v>2653</v>
      </c>
      <c r="E8" t="s">
        <v>58</v>
      </c>
      <c r="F8" s="104">
        <v>254.53</v>
      </c>
      <c r="G8" s="104">
        <v>233.53</v>
      </c>
      <c r="H8" s="104">
        <v>21</v>
      </c>
    </row>
    <row r="9" spans="1:8" x14ac:dyDescent="0.25">
      <c r="A9" t="s">
        <v>55</v>
      </c>
      <c r="B9" t="s">
        <v>71</v>
      </c>
      <c r="C9" t="s">
        <v>72</v>
      </c>
      <c r="D9" s="103" t="s">
        <v>2653</v>
      </c>
      <c r="E9" t="s">
        <v>58</v>
      </c>
      <c r="F9" s="104">
        <v>373.16</v>
      </c>
      <c r="G9" s="104">
        <v>315.16000000000003</v>
      </c>
      <c r="H9" s="104">
        <v>58</v>
      </c>
    </row>
    <row r="10" spans="1:8" x14ac:dyDescent="0.25">
      <c r="A10" t="s">
        <v>55</v>
      </c>
      <c r="B10" t="s">
        <v>2468</v>
      </c>
      <c r="C10" t="s">
        <v>2469</v>
      </c>
      <c r="D10" s="103" t="s">
        <v>2653</v>
      </c>
      <c r="E10" t="s">
        <v>58</v>
      </c>
      <c r="F10" s="104">
        <v>2744.71</v>
      </c>
      <c r="G10" s="104">
        <v>2639.71</v>
      </c>
      <c r="H10" s="104">
        <v>105</v>
      </c>
    </row>
    <row r="11" spans="1:8" x14ac:dyDescent="0.25">
      <c r="A11" t="s">
        <v>73</v>
      </c>
      <c r="B11" t="s">
        <v>74</v>
      </c>
      <c r="C11" t="s">
        <v>75</v>
      </c>
      <c r="D11" s="103" t="s">
        <v>2653</v>
      </c>
      <c r="E11" t="s">
        <v>58</v>
      </c>
      <c r="F11" s="104">
        <v>748.39</v>
      </c>
      <c r="G11" s="104">
        <v>748.39</v>
      </c>
      <c r="H11" s="104">
        <v>0</v>
      </c>
    </row>
    <row r="12" spans="1:8" x14ac:dyDescent="0.25">
      <c r="A12" t="s">
        <v>73</v>
      </c>
      <c r="B12" t="s">
        <v>76</v>
      </c>
      <c r="C12" t="s">
        <v>77</v>
      </c>
      <c r="D12" s="103" t="s">
        <v>2653</v>
      </c>
      <c r="E12" t="s">
        <v>58</v>
      </c>
      <c r="F12" s="104">
        <v>1079.1300000000001</v>
      </c>
      <c r="G12" s="104">
        <v>1079.1300000000001</v>
      </c>
      <c r="H12" s="104">
        <v>0</v>
      </c>
    </row>
    <row r="13" spans="1:8" x14ac:dyDescent="0.25">
      <c r="A13" t="s">
        <v>73</v>
      </c>
      <c r="B13" t="s">
        <v>78</v>
      </c>
      <c r="C13" t="s">
        <v>79</v>
      </c>
      <c r="D13" s="103" t="s">
        <v>2653</v>
      </c>
      <c r="E13" t="s">
        <v>58</v>
      </c>
      <c r="F13" s="104">
        <v>1331.05</v>
      </c>
      <c r="G13" s="104">
        <v>1331.05</v>
      </c>
      <c r="H13" s="104">
        <v>0</v>
      </c>
    </row>
    <row r="14" spans="1:8" x14ac:dyDescent="0.25">
      <c r="A14" t="s">
        <v>73</v>
      </c>
      <c r="B14" t="s">
        <v>80</v>
      </c>
      <c r="C14" t="s">
        <v>81</v>
      </c>
      <c r="D14" s="103" t="s">
        <v>2653</v>
      </c>
      <c r="E14" t="s">
        <v>58</v>
      </c>
      <c r="F14" s="104">
        <v>576.11</v>
      </c>
      <c r="G14" s="104">
        <v>536.11</v>
      </c>
      <c r="H14" s="104">
        <v>40</v>
      </c>
    </row>
    <row r="15" spans="1:8" x14ac:dyDescent="0.25">
      <c r="A15" t="s">
        <v>73</v>
      </c>
      <c r="B15" t="s">
        <v>82</v>
      </c>
      <c r="C15" t="s">
        <v>83</v>
      </c>
      <c r="D15" s="103" t="s">
        <v>2653</v>
      </c>
      <c r="E15" t="s">
        <v>58</v>
      </c>
      <c r="F15" s="104">
        <v>1540.46</v>
      </c>
      <c r="G15" s="104">
        <v>1540.46</v>
      </c>
      <c r="H15" s="104">
        <v>0</v>
      </c>
    </row>
    <row r="16" spans="1:8" x14ac:dyDescent="0.25">
      <c r="A16" t="s">
        <v>73</v>
      </c>
      <c r="B16" t="s">
        <v>84</v>
      </c>
      <c r="C16" t="s">
        <v>85</v>
      </c>
      <c r="D16" s="103" t="s">
        <v>2653</v>
      </c>
      <c r="E16" t="s">
        <v>58</v>
      </c>
      <c r="F16" s="104">
        <v>571.66999999999996</v>
      </c>
      <c r="G16" s="104">
        <v>571.66999999999996</v>
      </c>
      <c r="H16" s="104">
        <v>0</v>
      </c>
    </row>
    <row r="17" spans="1:8" x14ac:dyDescent="0.25">
      <c r="A17" t="s">
        <v>73</v>
      </c>
      <c r="B17" t="s">
        <v>86</v>
      </c>
      <c r="C17" t="s">
        <v>87</v>
      </c>
      <c r="D17" s="103" t="s">
        <v>2653</v>
      </c>
      <c r="E17" t="s">
        <v>58</v>
      </c>
      <c r="F17" s="104">
        <v>479.43</v>
      </c>
      <c r="G17" s="104">
        <v>479.43</v>
      </c>
      <c r="H17" s="104">
        <v>0</v>
      </c>
    </row>
    <row r="18" spans="1:8" x14ac:dyDescent="0.25">
      <c r="A18" t="s">
        <v>73</v>
      </c>
      <c r="B18" t="s">
        <v>88</v>
      </c>
      <c r="C18" t="s">
        <v>89</v>
      </c>
      <c r="D18" s="103" t="s">
        <v>2653</v>
      </c>
      <c r="E18" t="s">
        <v>58</v>
      </c>
      <c r="F18" s="104">
        <v>541.25</v>
      </c>
      <c r="G18" s="104">
        <v>541.25</v>
      </c>
      <c r="H18" s="104">
        <v>0</v>
      </c>
    </row>
    <row r="19" spans="1:8" x14ac:dyDescent="0.25">
      <c r="A19" t="s">
        <v>73</v>
      </c>
      <c r="B19" t="s">
        <v>90</v>
      </c>
      <c r="C19" t="s">
        <v>2256</v>
      </c>
      <c r="D19" s="103" t="s">
        <v>2653</v>
      </c>
      <c r="E19" t="s">
        <v>58</v>
      </c>
      <c r="F19" s="104">
        <v>273.95999999999998</v>
      </c>
      <c r="G19" s="104">
        <v>273.95999999999998</v>
      </c>
      <c r="H19" s="104">
        <v>0</v>
      </c>
    </row>
    <row r="20" spans="1:8" x14ac:dyDescent="0.25">
      <c r="A20" t="s">
        <v>73</v>
      </c>
      <c r="B20" t="s">
        <v>91</v>
      </c>
      <c r="C20" t="s">
        <v>92</v>
      </c>
      <c r="D20" s="103" t="s">
        <v>2653</v>
      </c>
      <c r="E20" t="s">
        <v>58</v>
      </c>
      <c r="F20" s="104">
        <v>485.48</v>
      </c>
      <c r="G20" s="104">
        <v>485.48</v>
      </c>
      <c r="H20" s="104">
        <v>0</v>
      </c>
    </row>
    <row r="21" spans="1:8" x14ac:dyDescent="0.25">
      <c r="A21" t="s">
        <v>73</v>
      </c>
      <c r="B21" t="s">
        <v>93</v>
      </c>
      <c r="C21" t="s">
        <v>94</v>
      </c>
      <c r="D21" s="103" t="s">
        <v>2653</v>
      </c>
      <c r="E21" t="s">
        <v>58</v>
      </c>
      <c r="F21" s="104">
        <v>1617.5</v>
      </c>
      <c r="G21" s="104">
        <v>1617.5</v>
      </c>
      <c r="H21" s="104">
        <v>0</v>
      </c>
    </row>
    <row r="22" spans="1:8" x14ac:dyDescent="0.25">
      <c r="A22" t="s">
        <v>73</v>
      </c>
      <c r="B22" t="s">
        <v>95</v>
      </c>
      <c r="C22" t="s">
        <v>96</v>
      </c>
      <c r="D22" s="103" t="s">
        <v>2653</v>
      </c>
      <c r="E22" t="s">
        <v>58</v>
      </c>
      <c r="F22" s="104">
        <v>241.57</v>
      </c>
      <c r="G22" s="104">
        <v>241.57</v>
      </c>
      <c r="H22" s="104">
        <v>0</v>
      </c>
    </row>
    <row r="23" spans="1:8" x14ac:dyDescent="0.25">
      <c r="A23" t="s">
        <v>73</v>
      </c>
      <c r="B23" t="s">
        <v>97</v>
      </c>
      <c r="C23" t="s">
        <v>98</v>
      </c>
      <c r="D23" s="103" t="s">
        <v>2653</v>
      </c>
      <c r="E23" t="s">
        <v>58</v>
      </c>
      <c r="F23" s="104">
        <v>509.87</v>
      </c>
      <c r="G23" s="104">
        <v>455.87</v>
      </c>
      <c r="H23" s="104">
        <v>54</v>
      </c>
    </row>
    <row r="24" spans="1:8" x14ac:dyDescent="0.25">
      <c r="A24" t="s">
        <v>73</v>
      </c>
      <c r="B24" t="s">
        <v>99</v>
      </c>
      <c r="C24" t="s">
        <v>100</v>
      </c>
      <c r="D24" s="103" t="s">
        <v>2653</v>
      </c>
      <c r="E24" t="s">
        <v>58</v>
      </c>
      <c r="F24" s="104">
        <v>646</v>
      </c>
      <c r="G24" s="104">
        <v>646</v>
      </c>
      <c r="H24" s="104">
        <v>0</v>
      </c>
    </row>
    <row r="25" spans="1:8" x14ac:dyDescent="0.25">
      <c r="A25" t="s">
        <v>73</v>
      </c>
      <c r="B25" t="s">
        <v>101</v>
      </c>
      <c r="C25" t="s">
        <v>102</v>
      </c>
      <c r="D25" s="103" t="s">
        <v>2653</v>
      </c>
      <c r="E25" t="s">
        <v>58</v>
      </c>
      <c r="F25" s="104">
        <v>627.5</v>
      </c>
      <c r="G25" s="104">
        <v>581.5</v>
      </c>
      <c r="H25" s="104">
        <v>46</v>
      </c>
    </row>
    <row r="26" spans="1:8" x14ac:dyDescent="0.25">
      <c r="A26" t="s">
        <v>73</v>
      </c>
      <c r="B26" t="s">
        <v>103</v>
      </c>
      <c r="C26" t="s">
        <v>104</v>
      </c>
      <c r="D26" s="103" t="s">
        <v>2653</v>
      </c>
      <c r="E26" t="s">
        <v>58</v>
      </c>
      <c r="F26" s="104">
        <v>723.77</v>
      </c>
      <c r="G26" s="104">
        <v>654.77</v>
      </c>
      <c r="H26" s="104">
        <v>69</v>
      </c>
    </row>
    <row r="27" spans="1:8" x14ac:dyDescent="0.25">
      <c r="A27" t="s">
        <v>73</v>
      </c>
      <c r="B27" t="s">
        <v>105</v>
      </c>
      <c r="C27" t="s">
        <v>106</v>
      </c>
      <c r="D27" s="103" t="s">
        <v>2653</v>
      </c>
      <c r="E27" t="s">
        <v>58</v>
      </c>
      <c r="F27" s="104">
        <v>466.04</v>
      </c>
      <c r="G27" s="104">
        <v>427.04</v>
      </c>
      <c r="H27" s="104">
        <v>39</v>
      </c>
    </row>
    <row r="28" spans="1:8" x14ac:dyDescent="0.25">
      <c r="A28" t="s">
        <v>73</v>
      </c>
      <c r="B28" t="s">
        <v>107</v>
      </c>
      <c r="C28" t="s">
        <v>108</v>
      </c>
      <c r="D28" s="103" t="s">
        <v>2653</v>
      </c>
      <c r="E28" t="s">
        <v>58</v>
      </c>
      <c r="F28" s="104">
        <v>342.58</v>
      </c>
      <c r="G28" s="104">
        <v>318.58</v>
      </c>
      <c r="H28" s="104">
        <v>24</v>
      </c>
    </row>
    <row r="29" spans="1:8" x14ac:dyDescent="0.25">
      <c r="A29" t="s">
        <v>73</v>
      </c>
      <c r="B29" t="s">
        <v>109</v>
      </c>
      <c r="C29" t="s">
        <v>110</v>
      </c>
      <c r="D29" s="103" t="s">
        <v>2653</v>
      </c>
      <c r="E29" t="s">
        <v>58</v>
      </c>
      <c r="F29" s="104">
        <v>528.54999999999995</v>
      </c>
      <c r="G29" s="104">
        <v>507.55</v>
      </c>
      <c r="H29" s="104">
        <v>21</v>
      </c>
    </row>
    <row r="30" spans="1:8" x14ac:dyDescent="0.25">
      <c r="A30" t="s">
        <v>73</v>
      </c>
      <c r="B30" t="s">
        <v>111</v>
      </c>
      <c r="C30" t="s">
        <v>112</v>
      </c>
      <c r="D30" s="103" t="s">
        <v>2653</v>
      </c>
      <c r="E30" t="s">
        <v>58</v>
      </c>
      <c r="F30" s="104">
        <v>359.71</v>
      </c>
      <c r="G30" s="104">
        <v>359.71</v>
      </c>
      <c r="H30" s="104">
        <v>0</v>
      </c>
    </row>
    <row r="31" spans="1:8" x14ac:dyDescent="0.25">
      <c r="A31" t="s">
        <v>73</v>
      </c>
      <c r="B31" t="s">
        <v>113</v>
      </c>
      <c r="C31" t="s">
        <v>114</v>
      </c>
      <c r="D31" s="103" t="s">
        <v>2653</v>
      </c>
      <c r="E31" t="s">
        <v>58</v>
      </c>
      <c r="F31" s="104">
        <v>363.48</v>
      </c>
      <c r="G31" s="104">
        <v>325.48</v>
      </c>
      <c r="H31" s="104">
        <v>38</v>
      </c>
    </row>
    <row r="32" spans="1:8" x14ac:dyDescent="0.25">
      <c r="A32" t="s">
        <v>73</v>
      </c>
      <c r="B32" t="s">
        <v>115</v>
      </c>
      <c r="C32" t="s">
        <v>116</v>
      </c>
      <c r="D32" s="103" t="s">
        <v>2653</v>
      </c>
      <c r="E32" t="s">
        <v>58</v>
      </c>
      <c r="F32" s="104">
        <v>334.64</v>
      </c>
      <c r="G32" s="104">
        <v>309.64</v>
      </c>
      <c r="H32" s="104">
        <v>25</v>
      </c>
    </row>
    <row r="33" spans="1:8" x14ac:dyDescent="0.25">
      <c r="A33" t="s">
        <v>73</v>
      </c>
      <c r="B33" t="s">
        <v>117</v>
      </c>
      <c r="C33" t="s">
        <v>118</v>
      </c>
      <c r="D33" s="103" t="s">
        <v>2653</v>
      </c>
      <c r="E33" t="s">
        <v>58</v>
      </c>
      <c r="F33" s="104">
        <v>717.66</v>
      </c>
      <c r="G33" s="104">
        <v>682.66</v>
      </c>
      <c r="H33" s="104">
        <v>35</v>
      </c>
    </row>
    <row r="34" spans="1:8" x14ac:dyDescent="0.25">
      <c r="A34" t="s">
        <v>73</v>
      </c>
      <c r="B34" t="s">
        <v>119</v>
      </c>
      <c r="C34" t="s">
        <v>2257</v>
      </c>
      <c r="D34" s="103" t="s">
        <v>2653</v>
      </c>
      <c r="E34" t="s">
        <v>58</v>
      </c>
      <c r="F34" s="104">
        <v>300.8</v>
      </c>
      <c r="G34" s="104">
        <v>300.8</v>
      </c>
      <c r="H34" s="104">
        <v>0</v>
      </c>
    </row>
    <row r="35" spans="1:8" x14ac:dyDescent="0.25">
      <c r="A35" t="s">
        <v>73</v>
      </c>
      <c r="B35" t="s">
        <v>120</v>
      </c>
      <c r="C35" t="s">
        <v>121</v>
      </c>
      <c r="D35" s="103" t="s">
        <v>2653</v>
      </c>
      <c r="E35" t="s">
        <v>58</v>
      </c>
      <c r="F35" s="104">
        <v>685.84</v>
      </c>
      <c r="G35" s="104">
        <v>647.84</v>
      </c>
      <c r="H35" s="104">
        <v>38</v>
      </c>
    </row>
    <row r="36" spans="1:8" x14ac:dyDescent="0.25">
      <c r="A36" t="s">
        <v>73</v>
      </c>
      <c r="B36" t="s">
        <v>122</v>
      </c>
      <c r="C36" t="s">
        <v>123</v>
      </c>
      <c r="D36" s="103" t="s">
        <v>2653</v>
      </c>
      <c r="E36" t="s">
        <v>58</v>
      </c>
      <c r="F36" s="104">
        <v>459.41</v>
      </c>
      <c r="G36" s="104">
        <v>405.41</v>
      </c>
      <c r="H36" s="104">
        <v>54</v>
      </c>
    </row>
    <row r="37" spans="1:8" x14ac:dyDescent="0.25">
      <c r="A37" t="s">
        <v>73</v>
      </c>
      <c r="B37" t="s">
        <v>124</v>
      </c>
      <c r="C37" t="s">
        <v>125</v>
      </c>
      <c r="D37" s="103" t="s">
        <v>2653</v>
      </c>
      <c r="E37" t="s">
        <v>58</v>
      </c>
      <c r="F37" s="104">
        <v>606.41999999999996</v>
      </c>
      <c r="G37" s="104">
        <v>586.41999999999996</v>
      </c>
      <c r="H37" s="104">
        <v>20</v>
      </c>
    </row>
    <row r="38" spans="1:8" x14ac:dyDescent="0.25">
      <c r="A38" t="s">
        <v>73</v>
      </c>
      <c r="B38" t="s">
        <v>126</v>
      </c>
      <c r="C38" t="s">
        <v>2258</v>
      </c>
      <c r="D38" s="103" t="s">
        <v>2653</v>
      </c>
      <c r="E38" t="s">
        <v>58</v>
      </c>
      <c r="F38" s="104">
        <v>467.25</v>
      </c>
      <c r="G38" s="104">
        <v>417.25</v>
      </c>
      <c r="H38" s="104">
        <v>50</v>
      </c>
    </row>
    <row r="39" spans="1:8" x14ac:dyDescent="0.25">
      <c r="A39" t="s">
        <v>73</v>
      </c>
      <c r="B39" t="s">
        <v>127</v>
      </c>
      <c r="C39" t="s">
        <v>128</v>
      </c>
      <c r="D39" s="103" t="s">
        <v>2653</v>
      </c>
      <c r="E39" t="s">
        <v>58</v>
      </c>
      <c r="F39" s="104">
        <v>388.94</v>
      </c>
      <c r="G39" s="104">
        <v>367.94</v>
      </c>
      <c r="H39" s="104">
        <v>21</v>
      </c>
    </row>
    <row r="40" spans="1:8" x14ac:dyDescent="0.25">
      <c r="A40" t="s">
        <v>73</v>
      </c>
      <c r="B40" t="s">
        <v>129</v>
      </c>
      <c r="C40" t="s">
        <v>130</v>
      </c>
      <c r="D40" s="103" t="s">
        <v>2653</v>
      </c>
      <c r="E40" t="s">
        <v>58</v>
      </c>
      <c r="F40" s="104">
        <v>439.79</v>
      </c>
      <c r="G40" s="104">
        <v>391.79</v>
      </c>
      <c r="H40" s="104">
        <v>48</v>
      </c>
    </row>
    <row r="41" spans="1:8" x14ac:dyDescent="0.25">
      <c r="A41" t="s">
        <v>73</v>
      </c>
      <c r="B41" t="s">
        <v>131</v>
      </c>
      <c r="C41" t="s">
        <v>132</v>
      </c>
      <c r="D41" s="103" t="s">
        <v>2653</v>
      </c>
      <c r="E41" t="s">
        <v>58</v>
      </c>
      <c r="F41" s="104">
        <v>593.28</v>
      </c>
      <c r="G41" s="104">
        <v>548.28</v>
      </c>
      <c r="H41" s="104">
        <v>45</v>
      </c>
    </row>
    <row r="42" spans="1:8" x14ac:dyDescent="0.25">
      <c r="A42" t="s">
        <v>73</v>
      </c>
      <c r="B42" t="s">
        <v>133</v>
      </c>
      <c r="C42" t="s">
        <v>134</v>
      </c>
      <c r="D42" s="103" t="s">
        <v>2653</v>
      </c>
      <c r="E42" t="s">
        <v>58</v>
      </c>
      <c r="F42" s="104">
        <v>596.01</v>
      </c>
      <c r="G42" s="104">
        <v>566.01</v>
      </c>
      <c r="H42" s="104">
        <v>30</v>
      </c>
    </row>
    <row r="43" spans="1:8" x14ac:dyDescent="0.25">
      <c r="A43" t="s">
        <v>73</v>
      </c>
      <c r="B43" t="s">
        <v>135</v>
      </c>
      <c r="C43" t="s">
        <v>136</v>
      </c>
      <c r="D43" s="103" t="s">
        <v>2653</v>
      </c>
      <c r="E43" t="s">
        <v>58</v>
      </c>
      <c r="F43" s="104">
        <v>707.97</v>
      </c>
      <c r="G43" s="104">
        <v>651.97</v>
      </c>
      <c r="H43" s="104">
        <v>56</v>
      </c>
    </row>
    <row r="44" spans="1:8" x14ac:dyDescent="0.25">
      <c r="A44" t="s">
        <v>73</v>
      </c>
      <c r="B44" t="s">
        <v>137</v>
      </c>
      <c r="C44" t="s">
        <v>2259</v>
      </c>
      <c r="D44" s="103" t="s">
        <v>2653</v>
      </c>
      <c r="E44" t="s">
        <v>58</v>
      </c>
      <c r="F44" s="104">
        <v>415</v>
      </c>
      <c r="G44" s="104">
        <v>375</v>
      </c>
      <c r="H44" s="104">
        <v>40</v>
      </c>
    </row>
    <row r="45" spans="1:8" x14ac:dyDescent="0.25">
      <c r="A45" t="s">
        <v>73</v>
      </c>
      <c r="B45" t="s">
        <v>138</v>
      </c>
      <c r="C45" t="s">
        <v>139</v>
      </c>
      <c r="D45" s="103" t="s">
        <v>2653</v>
      </c>
      <c r="E45" t="s">
        <v>58</v>
      </c>
      <c r="F45" s="104">
        <v>176.32</v>
      </c>
      <c r="G45" s="104">
        <v>176.32</v>
      </c>
      <c r="H45" s="104">
        <v>0</v>
      </c>
    </row>
    <row r="46" spans="1:8" x14ac:dyDescent="0.25">
      <c r="A46" t="s">
        <v>73</v>
      </c>
      <c r="B46" t="s">
        <v>140</v>
      </c>
      <c r="C46" t="s">
        <v>141</v>
      </c>
      <c r="D46" s="103" t="s">
        <v>2653</v>
      </c>
      <c r="E46" t="s">
        <v>58</v>
      </c>
      <c r="F46" s="104">
        <v>202.78</v>
      </c>
      <c r="G46" s="104">
        <v>202.78</v>
      </c>
      <c r="H46" s="104">
        <v>0</v>
      </c>
    </row>
    <row r="47" spans="1:8" x14ac:dyDescent="0.25">
      <c r="A47" t="s">
        <v>73</v>
      </c>
      <c r="B47" t="s">
        <v>142</v>
      </c>
      <c r="C47" t="s">
        <v>143</v>
      </c>
      <c r="D47" s="103" t="s">
        <v>2653</v>
      </c>
      <c r="E47" t="s">
        <v>58</v>
      </c>
      <c r="F47" s="104">
        <v>419.76</v>
      </c>
      <c r="G47" s="104">
        <v>397.76</v>
      </c>
      <c r="H47" s="104">
        <v>22</v>
      </c>
    </row>
    <row r="48" spans="1:8" x14ac:dyDescent="0.25">
      <c r="A48" t="s">
        <v>73</v>
      </c>
      <c r="B48" t="s">
        <v>144</v>
      </c>
      <c r="C48" t="s">
        <v>145</v>
      </c>
      <c r="D48" s="103" t="s">
        <v>2653</v>
      </c>
      <c r="E48" t="s">
        <v>58</v>
      </c>
      <c r="F48" s="104">
        <v>430.54</v>
      </c>
      <c r="G48" s="104">
        <v>430.54</v>
      </c>
      <c r="H48" s="104">
        <v>0</v>
      </c>
    </row>
    <row r="49" spans="1:8" x14ac:dyDescent="0.25">
      <c r="A49" t="s">
        <v>73</v>
      </c>
      <c r="B49" t="s">
        <v>2197</v>
      </c>
      <c r="C49" t="s">
        <v>2260</v>
      </c>
      <c r="D49" s="103" t="s">
        <v>2653</v>
      </c>
      <c r="E49" t="s">
        <v>58</v>
      </c>
      <c r="F49" s="104">
        <v>455.82</v>
      </c>
      <c r="G49" s="104">
        <v>455.82</v>
      </c>
      <c r="H49" s="104">
        <v>0</v>
      </c>
    </row>
    <row r="50" spans="1:8" x14ac:dyDescent="0.25">
      <c r="A50" t="s">
        <v>73</v>
      </c>
      <c r="B50" t="s">
        <v>2261</v>
      </c>
      <c r="C50" t="s">
        <v>2262</v>
      </c>
      <c r="D50" s="103" t="s">
        <v>2653</v>
      </c>
      <c r="E50" t="s">
        <v>58</v>
      </c>
      <c r="F50" s="104">
        <v>531.82000000000005</v>
      </c>
      <c r="G50" s="104">
        <v>531.82000000000005</v>
      </c>
      <c r="H50" s="104">
        <v>0</v>
      </c>
    </row>
    <row r="51" spans="1:8" x14ac:dyDescent="0.25">
      <c r="A51" t="s">
        <v>73</v>
      </c>
      <c r="B51" t="s">
        <v>2470</v>
      </c>
      <c r="C51" t="s">
        <v>2469</v>
      </c>
      <c r="D51" s="103" t="s">
        <v>2653</v>
      </c>
      <c r="E51" t="s">
        <v>58</v>
      </c>
      <c r="F51" s="104">
        <v>22983.59</v>
      </c>
      <c r="G51" s="104">
        <v>22168.59</v>
      </c>
      <c r="H51" s="104">
        <v>815</v>
      </c>
    </row>
    <row r="52" spans="1:8" x14ac:dyDescent="0.25">
      <c r="A52" t="s">
        <v>146</v>
      </c>
      <c r="B52" t="s">
        <v>147</v>
      </c>
      <c r="C52" t="s">
        <v>2562</v>
      </c>
      <c r="D52" s="103" t="s">
        <v>2653</v>
      </c>
      <c r="E52" t="s">
        <v>58</v>
      </c>
      <c r="F52" s="104">
        <v>245.32</v>
      </c>
      <c r="G52" s="104">
        <v>245.32</v>
      </c>
      <c r="H52" s="104">
        <v>0</v>
      </c>
    </row>
    <row r="53" spans="1:8" x14ac:dyDescent="0.25">
      <c r="A53" t="s">
        <v>146</v>
      </c>
      <c r="B53" t="s">
        <v>148</v>
      </c>
      <c r="C53" t="s">
        <v>149</v>
      </c>
      <c r="D53" s="103" t="s">
        <v>2653</v>
      </c>
      <c r="E53" t="s">
        <v>58</v>
      </c>
      <c r="F53" s="104">
        <v>404.19</v>
      </c>
      <c r="G53" s="104">
        <v>343.19</v>
      </c>
      <c r="H53" s="104">
        <v>61</v>
      </c>
    </row>
    <row r="54" spans="1:8" x14ac:dyDescent="0.25">
      <c r="A54" t="s">
        <v>146</v>
      </c>
      <c r="B54" t="s">
        <v>150</v>
      </c>
      <c r="C54" t="s">
        <v>151</v>
      </c>
      <c r="D54" s="103" t="s">
        <v>2653</v>
      </c>
      <c r="E54" t="s">
        <v>58</v>
      </c>
      <c r="F54" s="104">
        <v>191.65</v>
      </c>
      <c r="G54" s="104">
        <v>191.65</v>
      </c>
      <c r="H54" s="104">
        <v>0</v>
      </c>
    </row>
    <row r="55" spans="1:8" x14ac:dyDescent="0.25">
      <c r="A55" t="s">
        <v>146</v>
      </c>
      <c r="B55" t="s">
        <v>2471</v>
      </c>
      <c r="C55" t="s">
        <v>2469</v>
      </c>
      <c r="D55" s="103" t="s">
        <v>2653</v>
      </c>
      <c r="E55" t="s">
        <v>58</v>
      </c>
      <c r="F55" s="104">
        <v>841.16</v>
      </c>
      <c r="G55" s="104">
        <v>780.16</v>
      </c>
      <c r="H55" s="104">
        <v>61</v>
      </c>
    </row>
    <row r="56" spans="1:8" x14ac:dyDescent="0.25">
      <c r="A56" t="s">
        <v>152</v>
      </c>
      <c r="B56" t="s">
        <v>153</v>
      </c>
      <c r="C56" t="s">
        <v>154</v>
      </c>
      <c r="D56" s="103" t="s">
        <v>2653</v>
      </c>
      <c r="E56" t="s">
        <v>58</v>
      </c>
      <c r="F56" s="104">
        <v>1065.3900000000001</v>
      </c>
      <c r="G56" s="104">
        <v>1065.3900000000001</v>
      </c>
      <c r="H56" s="104">
        <v>0</v>
      </c>
    </row>
    <row r="57" spans="1:8" x14ac:dyDescent="0.25">
      <c r="A57" t="s">
        <v>152</v>
      </c>
      <c r="B57" t="s">
        <v>155</v>
      </c>
      <c r="C57" t="s">
        <v>156</v>
      </c>
      <c r="D57" s="103" t="s">
        <v>2653</v>
      </c>
      <c r="E57" t="s">
        <v>58</v>
      </c>
      <c r="F57" s="104">
        <v>1016.12</v>
      </c>
      <c r="G57" s="104">
        <v>1016.12</v>
      </c>
      <c r="H57" s="104">
        <v>0</v>
      </c>
    </row>
    <row r="58" spans="1:8" x14ac:dyDescent="0.25">
      <c r="A58" t="s">
        <v>152</v>
      </c>
      <c r="B58" t="s">
        <v>157</v>
      </c>
      <c r="C58" t="s">
        <v>158</v>
      </c>
      <c r="D58" s="103" t="s">
        <v>2653</v>
      </c>
      <c r="E58" t="s">
        <v>58</v>
      </c>
      <c r="F58" s="104">
        <v>1235.75</v>
      </c>
      <c r="G58" s="104">
        <v>1235.75</v>
      </c>
      <c r="H58" s="104">
        <v>0</v>
      </c>
    </row>
    <row r="59" spans="1:8" x14ac:dyDescent="0.25">
      <c r="A59" t="s">
        <v>152</v>
      </c>
      <c r="B59" t="s">
        <v>159</v>
      </c>
      <c r="C59" t="s">
        <v>160</v>
      </c>
      <c r="D59" s="103" t="s">
        <v>2653</v>
      </c>
      <c r="E59" t="s">
        <v>58</v>
      </c>
      <c r="F59" s="104">
        <v>590.92999999999995</v>
      </c>
      <c r="G59" s="104">
        <v>526.92999999999995</v>
      </c>
      <c r="H59" s="104">
        <v>64</v>
      </c>
    </row>
    <row r="60" spans="1:8" x14ac:dyDescent="0.25">
      <c r="A60" t="s">
        <v>152</v>
      </c>
      <c r="B60" t="s">
        <v>161</v>
      </c>
      <c r="C60" t="s">
        <v>162</v>
      </c>
      <c r="D60" s="103" t="s">
        <v>2653</v>
      </c>
      <c r="E60" t="s">
        <v>58</v>
      </c>
      <c r="F60" s="104">
        <v>602.12</v>
      </c>
      <c r="G60" s="104">
        <v>522.12</v>
      </c>
      <c r="H60" s="104">
        <v>80</v>
      </c>
    </row>
    <row r="61" spans="1:8" x14ac:dyDescent="0.25">
      <c r="A61" t="s">
        <v>152</v>
      </c>
      <c r="B61" t="s">
        <v>163</v>
      </c>
      <c r="C61" t="s">
        <v>164</v>
      </c>
      <c r="D61" s="103" t="s">
        <v>2653</v>
      </c>
      <c r="E61" t="s">
        <v>58</v>
      </c>
      <c r="F61" s="104">
        <v>793.74</v>
      </c>
      <c r="G61" s="104">
        <v>708.74</v>
      </c>
      <c r="H61" s="104">
        <v>85</v>
      </c>
    </row>
    <row r="62" spans="1:8" x14ac:dyDescent="0.25">
      <c r="A62" t="s">
        <v>152</v>
      </c>
      <c r="B62" t="s">
        <v>165</v>
      </c>
      <c r="C62" t="s">
        <v>166</v>
      </c>
      <c r="D62" s="103" t="s">
        <v>2653</v>
      </c>
      <c r="E62" t="s">
        <v>58</v>
      </c>
      <c r="F62" s="104">
        <v>909.88</v>
      </c>
      <c r="G62" s="104">
        <v>909.88</v>
      </c>
      <c r="H62" s="104">
        <v>0</v>
      </c>
    </row>
    <row r="63" spans="1:8" x14ac:dyDescent="0.25">
      <c r="A63" t="s">
        <v>152</v>
      </c>
      <c r="B63" t="s">
        <v>167</v>
      </c>
      <c r="C63" t="s">
        <v>168</v>
      </c>
      <c r="D63" s="103" t="s">
        <v>2653</v>
      </c>
      <c r="E63" t="s">
        <v>58</v>
      </c>
      <c r="F63" s="104">
        <v>364.64</v>
      </c>
      <c r="G63" s="104">
        <v>328.64</v>
      </c>
      <c r="H63" s="104">
        <v>36</v>
      </c>
    </row>
    <row r="64" spans="1:8" x14ac:dyDescent="0.25">
      <c r="A64" t="s">
        <v>152</v>
      </c>
      <c r="B64" t="s">
        <v>169</v>
      </c>
      <c r="C64" t="s">
        <v>170</v>
      </c>
      <c r="D64" s="103" t="s">
        <v>2653</v>
      </c>
      <c r="E64" t="s">
        <v>58</v>
      </c>
      <c r="F64" s="104">
        <v>815.6</v>
      </c>
      <c r="G64" s="104">
        <v>743.6</v>
      </c>
      <c r="H64" s="104">
        <v>72</v>
      </c>
    </row>
    <row r="65" spans="1:8" x14ac:dyDescent="0.25">
      <c r="A65" t="s">
        <v>152</v>
      </c>
      <c r="B65" t="s">
        <v>171</v>
      </c>
      <c r="C65" t="s">
        <v>172</v>
      </c>
      <c r="D65" s="103" t="s">
        <v>2653</v>
      </c>
      <c r="E65" t="s">
        <v>58</v>
      </c>
      <c r="F65" s="104">
        <v>745.11</v>
      </c>
      <c r="G65" s="104">
        <v>745.11</v>
      </c>
      <c r="H65" s="104">
        <v>0</v>
      </c>
    </row>
    <row r="66" spans="1:8" x14ac:dyDescent="0.25">
      <c r="A66" t="s">
        <v>152</v>
      </c>
      <c r="B66" t="s">
        <v>173</v>
      </c>
      <c r="C66" t="s">
        <v>174</v>
      </c>
      <c r="D66" s="103" t="s">
        <v>2653</v>
      </c>
      <c r="E66" t="s">
        <v>58</v>
      </c>
      <c r="F66" s="104">
        <v>656.49</v>
      </c>
      <c r="G66" s="104">
        <v>620.49</v>
      </c>
      <c r="H66" s="104">
        <v>36</v>
      </c>
    </row>
    <row r="67" spans="1:8" x14ac:dyDescent="0.25">
      <c r="A67" t="s">
        <v>152</v>
      </c>
      <c r="B67" t="s">
        <v>175</v>
      </c>
      <c r="C67" t="s">
        <v>176</v>
      </c>
      <c r="D67" s="103" t="s">
        <v>2653</v>
      </c>
      <c r="E67" t="s">
        <v>58</v>
      </c>
      <c r="F67" s="104">
        <v>565.39</v>
      </c>
      <c r="G67" s="104">
        <v>508.39</v>
      </c>
      <c r="H67" s="104">
        <v>57</v>
      </c>
    </row>
    <row r="68" spans="1:8" x14ac:dyDescent="0.25">
      <c r="A68" t="s">
        <v>152</v>
      </c>
      <c r="B68" t="s">
        <v>177</v>
      </c>
      <c r="C68" t="s">
        <v>178</v>
      </c>
      <c r="D68" s="103" t="s">
        <v>2653</v>
      </c>
      <c r="E68" t="s">
        <v>58</v>
      </c>
      <c r="F68" s="104">
        <v>803.22</v>
      </c>
      <c r="G68" s="104">
        <v>803.22</v>
      </c>
      <c r="H68" s="104">
        <v>0</v>
      </c>
    </row>
    <row r="69" spans="1:8" x14ac:dyDescent="0.25">
      <c r="A69" t="s">
        <v>152</v>
      </c>
      <c r="B69" t="s">
        <v>179</v>
      </c>
      <c r="C69" t="s">
        <v>180</v>
      </c>
      <c r="D69" s="103" t="s">
        <v>2653</v>
      </c>
      <c r="E69" t="s">
        <v>58</v>
      </c>
      <c r="F69" s="104">
        <v>768.16</v>
      </c>
      <c r="G69" s="104">
        <v>768.16</v>
      </c>
      <c r="H69" s="104">
        <v>0</v>
      </c>
    </row>
    <row r="70" spans="1:8" x14ac:dyDescent="0.25">
      <c r="A70" t="s">
        <v>152</v>
      </c>
      <c r="B70" t="s">
        <v>2472</v>
      </c>
      <c r="C70" t="s">
        <v>2469</v>
      </c>
      <c r="D70" s="103" t="s">
        <v>2653</v>
      </c>
      <c r="E70" t="s">
        <v>58</v>
      </c>
      <c r="F70" s="104">
        <v>10932.53</v>
      </c>
      <c r="G70" s="104">
        <v>10502.53</v>
      </c>
      <c r="H70" s="104">
        <v>430</v>
      </c>
    </row>
    <row r="71" spans="1:8" x14ac:dyDescent="0.25">
      <c r="A71" t="s">
        <v>181</v>
      </c>
      <c r="B71" t="s">
        <v>182</v>
      </c>
      <c r="C71" t="s">
        <v>183</v>
      </c>
      <c r="D71" s="103" t="s">
        <v>2653</v>
      </c>
      <c r="E71" t="s">
        <v>58</v>
      </c>
      <c r="F71" s="104">
        <v>1067.5</v>
      </c>
      <c r="G71" s="104">
        <v>1067.5</v>
      </c>
      <c r="H71" s="104">
        <v>0</v>
      </c>
    </row>
    <row r="72" spans="1:8" x14ac:dyDescent="0.25">
      <c r="A72" t="s">
        <v>181</v>
      </c>
      <c r="B72" t="s">
        <v>184</v>
      </c>
      <c r="C72" t="s">
        <v>185</v>
      </c>
      <c r="D72" s="103" t="s">
        <v>2653</v>
      </c>
      <c r="E72" t="s">
        <v>58</v>
      </c>
      <c r="F72" s="104">
        <v>383.49</v>
      </c>
      <c r="G72" s="104">
        <v>383.49</v>
      </c>
      <c r="H72" s="104">
        <v>0</v>
      </c>
    </row>
    <row r="73" spans="1:8" x14ac:dyDescent="0.25">
      <c r="A73" t="s">
        <v>181</v>
      </c>
      <c r="B73" t="s">
        <v>186</v>
      </c>
      <c r="C73" t="s">
        <v>187</v>
      </c>
      <c r="D73" s="103" t="s">
        <v>2653</v>
      </c>
      <c r="E73" t="s">
        <v>58</v>
      </c>
      <c r="F73" s="104">
        <v>454.8</v>
      </c>
      <c r="G73" s="104">
        <v>454.8</v>
      </c>
      <c r="H73" s="104">
        <v>0</v>
      </c>
    </row>
    <row r="74" spans="1:8" x14ac:dyDescent="0.25">
      <c r="A74" t="s">
        <v>181</v>
      </c>
      <c r="B74" t="s">
        <v>188</v>
      </c>
      <c r="C74" t="s">
        <v>189</v>
      </c>
      <c r="D74" s="103" t="s">
        <v>2653</v>
      </c>
      <c r="E74" t="s">
        <v>58</v>
      </c>
      <c r="F74" s="104">
        <v>467.46</v>
      </c>
      <c r="G74" s="104">
        <v>390.46</v>
      </c>
      <c r="H74" s="104">
        <v>77</v>
      </c>
    </row>
    <row r="75" spans="1:8" x14ac:dyDescent="0.25">
      <c r="A75" t="s">
        <v>181</v>
      </c>
      <c r="B75" t="s">
        <v>190</v>
      </c>
      <c r="C75" t="s">
        <v>191</v>
      </c>
      <c r="D75" s="103" t="s">
        <v>2653</v>
      </c>
      <c r="E75" t="s">
        <v>58</v>
      </c>
      <c r="F75" s="104">
        <v>578.08999999999992</v>
      </c>
      <c r="G75" s="104">
        <v>506.09</v>
      </c>
      <c r="H75" s="104">
        <v>72</v>
      </c>
    </row>
    <row r="76" spans="1:8" x14ac:dyDescent="0.25">
      <c r="A76" t="s">
        <v>181</v>
      </c>
      <c r="B76" t="s">
        <v>192</v>
      </c>
      <c r="C76" t="s">
        <v>193</v>
      </c>
      <c r="D76" s="103" t="s">
        <v>2653</v>
      </c>
      <c r="E76" t="s">
        <v>58</v>
      </c>
      <c r="F76" s="104">
        <v>279.95</v>
      </c>
      <c r="G76" s="104">
        <v>279.95</v>
      </c>
      <c r="H76" s="104">
        <v>0</v>
      </c>
    </row>
    <row r="77" spans="1:8" x14ac:dyDescent="0.25">
      <c r="A77" t="s">
        <v>181</v>
      </c>
      <c r="B77" t="s">
        <v>194</v>
      </c>
      <c r="C77" t="s">
        <v>195</v>
      </c>
      <c r="D77" s="103" t="s">
        <v>2653</v>
      </c>
      <c r="E77" t="s">
        <v>58</v>
      </c>
      <c r="F77" s="104">
        <v>199.17</v>
      </c>
      <c r="G77" s="104">
        <v>199.17</v>
      </c>
      <c r="H77" s="104">
        <v>0</v>
      </c>
    </row>
    <row r="78" spans="1:8" x14ac:dyDescent="0.25">
      <c r="A78" t="s">
        <v>181</v>
      </c>
      <c r="B78" t="s">
        <v>2473</v>
      </c>
      <c r="C78" t="s">
        <v>2469</v>
      </c>
      <c r="D78" s="103" t="s">
        <v>2653</v>
      </c>
      <c r="E78" t="s">
        <v>58</v>
      </c>
      <c r="F78" s="104">
        <v>3430.47</v>
      </c>
      <c r="G78" s="104">
        <v>3281.47</v>
      </c>
      <c r="H78" s="104">
        <v>149</v>
      </c>
    </row>
    <row r="79" spans="1:8" x14ac:dyDescent="0.25">
      <c r="A79" t="s">
        <v>196</v>
      </c>
      <c r="B79" t="s">
        <v>197</v>
      </c>
      <c r="C79" t="s">
        <v>198</v>
      </c>
      <c r="D79" s="103" t="s">
        <v>2653</v>
      </c>
      <c r="E79" t="s">
        <v>58</v>
      </c>
      <c r="F79" s="104">
        <v>808.18</v>
      </c>
      <c r="G79" s="104">
        <v>808.18</v>
      </c>
      <c r="H79" s="104">
        <v>0</v>
      </c>
    </row>
    <row r="80" spans="1:8" x14ac:dyDescent="0.25">
      <c r="A80" t="s">
        <v>196</v>
      </c>
      <c r="B80" t="s">
        <v>199</v>
      </c>
      <c r="C80" t="s">
        <v>200</v>
      </c>
      <c r="D80" s="103" t="s">
        <v>2653</v>
      </c>
      <c r="E80" t="s">
        <v>58</v>
      </c>
      <c r="F80" s="104">
        <v>383.68</v>
      </c>
      <c r="G80" s="104">
        <v>351.68</v>
      </c>
      <c r="H80" s="104">
        <v>32</v>
      </c>
    </row>
    <row r="81" spans="1:8" x14ac:dyDescent="0.25">
      <c r="A81" t="s">
        <v>196</v>
      </c>
      <c r="B81" t="s">
        <v>201</v>
      </c>
      <c r="C81" t="s">
        <v>202</v>
      </c>
      <c r="D81" s="103" t="s">
        <v>2653</v>
      </c>
      <c r="E81" t="s">
        <v>58</v>
      </c>
      <c r="F81" s="104">
        <v>616.39</v>
      </c>
      <c r="G81" s="104">
        <v>616.39</v>
      </c>
      <c r="H81" s="104">
        <v>0</v>
      </c>
    </row>
    <row r="82" spans="1:8" x14ac:dyDescent="0.25">
      <c r="A82" t="s">
        <v>196</v>
      </c>
      <c r="B82" t="s">
        <v>203</v>
      </c>
      <c r="C82" t="s">
        <v>204</v>
      </c>
      <c r="D82" s="103" t="s">
        <v>2653</v>
      </c>
      <c r="E82" t="s">
        <v>58</v>
      </c>
      <c r="F82" s="104">
        <v>527.54</v>
      </c>
      <c r="G82" s="104">
        <v>480.54</v>
      </c>
      <c r="H82" s="104">
        <v>47</v>
      </c>
    </row>
    <row r="83" spans="1:8" x14ac:dyDescent="0.25">
      <c r="A83" t="s">
        <v>196</v>
      </c>
      <c r="B83" t="s">
        <v>205</v>
      </c>
      <c r="C83" t="s">
        <v>206</v>
      </c>
      <c r="D83" s="103" t="s">
        <v>2653</v>
      </c>
      <c r="E83" t="s">
        <v>58</v>
      </c>
      <c r="F83" s="104">
        <v>432.13</v>
      </c>
      <c r="G83" s="104">
        <v>386.13</v>
      </c>
      <c r="H83" s="104">
        <v>46</v>
      </c>
    </row>
    <row r="84" spans="1:8" x14ac:dyDescent="0.25">
      <c r="A84" t="s">
        <v>196</v>
      </c>
      <c r="B84" t="s">
        <v>2474</v>
      </c>
      <c r="C84" t="s">
        <v>2469</v>
      </c>
      <c r="D84" s="103" t="s">
        <v>2653</v>
      </c>
      <c r="E84" t="s">
        <v>58</v>
      </c>
      <c r="F84" s="104">
        <v>2767.93</v>
      </c>
      <c r="G84" s="104">
        <v>2642.93</v>
      </c>
      <c r="H84" s="104">
        <v>125</v>
      </c>
    </row>
    <row r="85" spans="1:8" x14ac:dyDescent="0.25">
      <c r="A85" t="s">
        <v>207</v>
      </c>
      <c r="B85" t="s">
        <v>208</v>
      </c>
      <c r="C85" t="s">
        <v>209</v>
      </c>
      <c r="D85" s="103" t="s">
        <v>2653</v>
      </c>
      <c r="E85" t="s">
        <v>58</v>
      </c>
      <c r="F85" s="104">
        <v>916.74</v>
      </c>
      <c r="G85" s="104">
        <v>916.74</v>
      </c>
      <c r="H85" s="104">
        <v>0</v>
      </c>
    </row>
    <row r="86" spans="1:8" x14ac:dyDescent="0.25">
      <c r="A86" t="s">
        <v>207</v>
      </c>
      <c r="B86" t="s">
        <v>210</v>
      </c>
      <c r="C86" t="s">
        <v>211</v>
      </c>
      <c r="D86" s="103" t="s">
        <v>2653</v>
      </c>
      <c r="E86" t="s">
        <v>58</v>
      </c>
      <c r="F86" s="104">
        <v>448.76</v>
      </c>
      <c r="G86" s="104">
        <v>448.76</v>
      </c>
      <c r="H86" s="104">
        <v>0</v>
      </c>
    </row>
    <row r="87" spans="1:8" x14ac:dyDescent="0.25">
      <c r="A87" t="s">
        <v>207</v>
      </c>
      <c r="B87" t="s">
        <v>212</v>
      </c>
      <c r="C87" t="s">
        <v>213</v>
      </c>
      <c r="D87" s="103" t="s">
        <v>2653</v>
      </c>
      <c r="E87" t="s">
        <v>58</v>
      </c>
      <c r="F87" s="104">
        <v>452.29</v>
      </c>
      <c r="G87" s="104">
        <v>432.29</v>
      </c>
      <c r="H87" s="104">
        <v>20</v>
      </c>
    </row>
    <row r="88" spans="1:8" x14ac:dyDescent="0.25">
      <c r="A88" t="s">
        <v>207</v>
      </c>
      <c r="B88" t="s">
        <v>214</v>
      </c>
      <c r="C88" t="s">
        <v>215</v>
      </c>
      <c r="D88" s="103" t="s">
        <v>2653</v>
      </c>
      <c r="E88" t="s">
        <v>58</v>
      </c>
      <c r="F88" s="104">
        <v>558.45000000000005</v>
      </c>
      <c r="G88" s="104">
        <v>506.45</v>
      </c>
      <c r="H88" s="104">
        <v>52</v>
      </c>
    </row>
    <row r="89" spans="1:8" x14ac:dyDescent="0.25">
      <c r="A89" t="s">
        <v>207</v>
      </c>
      <c r="B89" t="s">
        <v>216</v>
      </c>
      <c r="C89" t="s">
        <v>217</v>
      </c>
      <c r="D89" s="103" t="s">
        <v>2653</v>
      </c>
      <c r="E89" t="s">
        <v>58</v>
      </c>
      <c r="F89" s="104">
        <v>240.73</v>
      </c>
      <c r="G89" s="104">
        <v>229.73</v>
      </c>
      <c r="H89" s="104">
        <v>11</v>
      </c>
    </row>
    <row r="90" spans="1:8" x14ac:dyDescent="0.25">
      <c r="A90" t="s">
        <v>207</v>
      </c>
      <c r="B90" t="s">
        <v>218</v>
      </c>
      <c r="C90" t="s">
        <v>219</v>
      </c>
      <c r="D90" s="103" t="s">
        <v>2653</v>
      </c>
      <c r="E90" t="s">
        <v>58</v>
      </c>
      <c r="F90" s="104">
        <v>461.76</v>
      </c>
      <c r="G90" s="104">
        <v>441.76</v>
      </c>
      <c r="H90" s="104">
        <v>20</v>
      </c>
    </row>
    <row r="91" spans="1:8" x14ac:dyDescent="0.25">
      <c r="A91" t="s">
        <v>207</v>
      </c>
      <c r="B91" t="s">
        <v>2475</v>
      </c>
      <c r="C91" t="s">
        <v>2469</v>
      </c>
      <c r="D91" s="103" t="s">
        <v>2653</v>
      </c>
      <c r="E91" t="s">
        <v>58</v>
      </c>
      <c r="F91" s="104">
        <v>3078.75</v>
      </c>
      <c r="G91" s="104">
        <v>2975.75</v>
      </c>
      <c r="H91" s="104">
        <v>103</v>
      </c>
    </row>
    <row r="92" spans="1:8" x14ac:dyDescent="0.25">
      <c r="A92" t="s">
        <v>220</v>
      </c>
      <c r="B92" t="s">
        <v>221</v>
      </c>
      <c r="C92" t="s">
        <v>222</v>
      </c>
      <c r="D92" s="103" t="s">
        <v>2653</v>
      </c>
      <c r="E92" t="s">
        <v>58</v>
      </c>
      <c r="F92" s="104">
        <v>1835.09</v>
      </c>
      <c r="G92" s="104">
        <v>1835.09</v>
      </c>
      <c r="H92" s="104">
        <v>0</v>
      </c>
    </row>
    <row r="93" spans="1:8" x14ac:dyDescent="0.25">
      <c r="A93" t="s">
        <v>220</v>
      </c>
      <c r="B93" t="s">
        <v>223</v>
      </c>
      <c r="C93" t="s">
        <v>224</v>
      </c>
      <c r="D93" s="103" t="s">
        <v>2653</v>
      </c>
      <c r="E93" t="s">
        <v>58</v>
      </c>
      <c r="F93" s="104">
        <v>572.57000000000005</v>
      </c>
      <c r="G93" s="104">
        <v>572.57000000000005</v>
      </c>
      <c r="H93" s="104">
        <v>0</v>
      </c>
    </row>
    <row r="94" spans="1:8" x14ac:dyDescent="0.25">
      <c r="A94" t="s">
        <v>220</v>
      </c>
      <c r="B94" t="s">
        <v>225</v>
      </c>
      <c r="C94" t="s">
        <v>1375</v>
      </c>
      <c r="D94" s="103" t="s">
        <v>2653</v>
      </c>
      <c r="E94" t="s">
        <v>58</v>
      </c>
      <c r="F94" s="104">
        <v>538.1</v>
      </c>
      <c r="G94" s="104">
        <v>515.1</v>
      </c>
      <c r="H94" s="104">
        <v>23</v>
      </c>
    </row>
    <row r="95" spans="1:8" x14ac:dyDescent="0.25">
      <c r="A95" t="s">
        <v>220</v>
      </c>
      <c r="B95" t="s">
        <v>226</v>
      </c>
      <c r="C95" t="s">
        <v>227</v>
      </c>
      <c r="D95" s="103" t="s">
        <v>2653</v>
      </c>
      <c r="E95" t="s">
        <v>58</v>
      </c>
      <c r="F95" s="104">
        <v>618.49</v>
      </c>
      <c r="G95" s="104">
        <v>596.49</v>
      </c>
      <c r="H95" s="104">
        <v>22</v>
      </c>
    </row>
    <row r="96" spans="1:8" x14ac:dyDescent="0.25">
      <c r="A96" t="s">
        <v>220</v>
      </c>
      <c r="B96" t="s">
        <v>228</v>
      </c>
      <c r="C96" t="s">
        <v>229</v>
      </c>
      <c r="D96" s="103" t="s">
        <v>2653</v>
      </c>
      <c r="E96" t="s">
        <v>58</v>
      </c>
      <c r="F96" s="104">
        <v>402.26</v>
      </c>
      <c r="G96" s="104">
        <v>359.26</v>
      </c>
      <c r="H96" s="104">
        <v>43</v>
      </c>
    </row>
    <row r="97" spans="1:8" x14ac:dyDescent="0.25">
      <c r="A97" t="s">
        <v>220</v>
      </c>
      <c r="B97" t="s">
        <v>230</v>
      </c>
      <c r="C97" t="s">
        <v>231</v>
      </c>
      <c r="D97" s="103" t="s">
        <v>2653</v>
      </c>
      <c r="E97" t="s">
        <v>58</v>
      </c>
      <c r="F97" s="104">
        <v>1662.14</v>
      </c>
      <c r="G97" s="104">
        <v>1662.14</v>
      </c>
      <c r="H97" s="104">
        <v>0</v>
      </c>
    </row>
    <row r="98" spans="1:8" x14ac:dyDescent="0.25">
      <c r="A98" t="s">
        <v>220</v>
      </c>
      <c r="B98" t="s">
        <v>232</v>
      </c>
      <c r="C98" t="s">
        <v>233</v>
      </c>
      <c r="D98" s="103" t="s">
        <v>2653</v>
      </c>
      <c r="E98" t="s">
        <v>58</v>
      </c>
      <c r="F98" s="104">
        <v>534.45000000000005</v>
      </c>
      <c r="G98" s="104">
        <v>494.45</v>
      </c>
      <c r="H98" s="104">
        <v>40</v>
      </c>
    </row>
    <row r="99" spans="1:8" x14ac:dyDescent="0.25">
      <c r="A99" t="s">
        <v>220</v>
      </c>
      <c r="B99" t="s">
        <v>234</v>
      </c>
      <c r="C99" t="s">
        <v>235</v>
      </c>
      <c r="D99" s="103" t="s">
        <v>2653</v>
      </c>
      <c r="E99" t="s">
        <v>58</v>
      </c>
      <c r="F99" s="104">
        <v>428.89</v>
      </c>
      <c r="G99" s="104">
        <v>383.89</v>
      </c>
      <c r="H99" s="104">
        <v>45</v>
      </c>
    </row>
    <row r="100" spans="1:8" x14ac:dyDescent="0.25">
      <c r="A100" t="s">
        <v>220</v>
      </c>
      <c r="B100" t="s">
        <v>236</v>
      </c>
      <c r="C100" t="s">
        <v>237</v>
      </c>
      <c r="D100" s="103" t="s">
        <v>2653</v>
      </c>
      <c r="E100" t="s">
        <v>58</v>
      </c>
      <c r="F100" s="104">
        <v>387.61</v>
      </c>
      <c r="G100" s="104">
        <v>387.61</v>
      </c>
      <c r="H100" s="104">
        <v>0</v>
      </c>
    </row>
    <row r="101" spans="1:8" x14ac:dyDescent="0.25">
      <c r="A101" t="s">
        <v>220</v>
      </c>
      <c r="B101" t="s">
        <v>238</v>
      </c>
      <c r="C101" t="s">
        <v>239</v>
      </c>
      <c r="D101" s="103" t="s">
        <v>2653</v>
      </c>
      <c r="E101" t="s">
        <v>58</v>
      </c>
      <c r="F101" s="104">
        <v>501.85</v>
      </c>
      <c r="G101" s="104">
        <v>461.85</v>
      </c>
      <c r="H101" s="104">
        <v>40</v>
      </c>
    </row>
    <row r="102" spans="1:8" x14ac:dyDescent="0.25">
      <c r="A102" t="s">
        <v>220</v>
      </c>
      <c r="B102" t="s">
        <v>240</v>
      </c>
      <c r="C102" t="s">
        <v>241</v>
      </c>
      <c r="D102" s="103" t="s">
        <v>2653</v>
      </c>
      <c r="E102" t="s">
        <v>58</v>
      </c>
      <c r="F102" s="104">
        <v>416.47</v>
      </c>
      <c r="G102" s="104">
        <v>397.47</v>
      </c>
      <c r="H102" s="104">
        <v>19</v>
      </c>
    </row>
    <row r="103" spans="1:8" x14ac:dyDescent="0.25">
      <c r="A103" t="s">
        <v>220</v>
      </c>
      <c r="B103" t="s">
        <v>242</v>
      </c>
      <c r="C103" t="s">
        <v>243</v>
      </c>
      <c r="D103" s="103" t="s">
        <v>2653</v>
      </c>
      <c r="E103" t="s">
        <v>58</v>
      </c>
      <c r="F103" s="104">
        <v>685.39</v>
      </c>
      <c r="G103" s="104">
        <v>657.39</v>
      </c>
      <c r="H103" s="104">
        <v>28</v>
      </c>
    </row>
    <row r="104" spans="1:8" x14ac:dyDescent="0.25">
      <c r="A104" t="s">
        <v>220</v>
      </c>
      <c r="B104" t="s">
        <v>244</v>
      </c>
      <c r="C104" t="s">
        <v>245</v>
      </c>
      <c r="D104" s="103" t="s">
        <v>2653</v>
      </c>
      <c r="E104" t="s">
        <v>58</v>
      </c>
      <c r="F104" s="104">
        <v>548.44000000000005</v>
      </c>
      <c r="G104" s="104">
        <v>506.44</v>
      </c>
      <c r="H104" s="104">
        <v>42</v>
      </c>
    </row>
    <row r="105" spans="1:8" x14ac:dyDescent="0.25">
      <c r="A105" t="s">
        <v>220</v>
      </c>
      <c r="B105" t="s">
        <v>246</v>
      </c>
      <c r="C105" t="s">
        <v>247</v>
      </c>
      <c r="D105" s="103" t="s">
        <v>2653</v>
      </c>
      <c r="E105" t="s">
        <v>58</v>
      </c>
      <c r="F105" s="104">
        <v>1145.97</v>
      </c>
      <c r="G105" s="104">
        <v>1145.97</v>
      </c>
      <c r="H105" s="104">
        <v>0</v>
      </c>
    </row>
    <row r="106" spans="1:8" x14ac:dyDescent="0.25">
      <c r="A106" t="s">
        <v>220</v>
      </c>
      <c r="B106" t="s">
        <v>248</v>
      </c>
      <c r="C106" t="s">
        <v>249</v>
      </c>
      <c r="D106" s="103" t="s">
        <v>2653</v>
      </c>
      <c r="E106" t="s">
        <v>58</v>
      </c>
      <c r="F106" s="104">
        <v>668.92</v>
      </c>
      <c r="G106" s="104">
        <v>668.92</v>
      </c>
      <c r="H106" s="104">
        <v>0</v>
      </c>
    </row>
    <row r="107" spans="1:8" x14ac:dyDescent="0.25">
      <c r="A107" t="s">
        <v>220</v>
      </c>
      <c r="B107" t="s">
        <v>250</v>
      </c>
      <c r="C107" t="s">
        <v>251</v>
      </c>
      <c r="D107" s="103" t="s">
        <v>2653</v>
      </c>
      <c r="E107" t="s">
        <v>58</v>
      </c>
      <c r="F107" s="104">
        <v>404.94</v>
      </c>
      <c r="G107" s="104">
        <v>404.94</v>
      </c>
      <c r="H107" s="104">
        <v>0</v>
      </c>
    </row>
    <row r="108" spans="1:8" x14ac:dyDescent="0.25">
      <c r="A108" t="s">
        <v>220</v>
      </c>
      <c r="B108" t="s">
        <v>252</v>
      </c>
      <c r="C108" t="s">
        <v>253</v>
      </c>
      <c r="D108" s="103" t="s">
        <v>2653</v>
      </c>
      <c r="E108" t="s">
        <v>58</v>
      </c>
      <c r="F108" s="104">
        <v>506.62</v>
      </c>
      <c r="G108" s="104">
        <v>464.62</v>
      </c>
      <c r="H108" s="104">
        <v>42</v>
      </c>
    </row>
    <row r="109" spans="1:8" x14ac:dyDescent="0.25">
      <c r="A109" t="s">
        <v>220</v>
      </c>
      <c r="B109" t="s">
        <v>254</v>
      </c>
      <c r="C109" t="s">
        <v>255</v>
      </c>
      <c r="D109" s="103" t="s">
        <v>2653</v>
      </c>
      <c r="E109" t="s">
        <v>58</v>
      </c>
      <c r="F109" s="104">
        <v>58.97</v>
      </c>
      <c r="G109" s="104">
        <v>58.97</v>
      </c>
      <c r="H109" s="104">
        <v>0</v>
      </c>
    </row>
    <row r="110" spans="1:8" x14ac:dyDescent="0.25">
      <c r="A110" t="s">
        <v>220</v>
      </c>
      <c r="B110" t="s">
        <v>2548</v>
      </c>
      <c r="C110" t="s">
        <v>2549</v>
      </c>
      <c r="D110" s="103" t="s">
        <v>2653</v>
      </c>
      <c r="E110" t="s">
        <v>58</v>
      </c>
      <c r="F110" s="104">
        <v>173</v>
      </c>
      <c r="G110" s="104">
        <v>0</v>
      </c>
      <c r="H110" s="104">
        <v>173</v>
      </c>
    </row>
    <row r="111" spans="1:8" x14ac:dyDescent="0.25">
      <c r="A111" t="s">
        <v>220</v>
      </c>
      <c r="B111" t="s">
        <v>2476</v>
      </c>
      <c r="C111" t="s">
        <v>2469</v>
      </c>
      <c r="D111" s="103" t="s">
        <v>2653</v>
      </c>
      <c r="E111" t="s">
        <v>58</v>
      </c>
      <c r="F111" s="104">
        <v>12090.18</v>
      </c>
      <c r="G111" s="104">
        <v>11573.18</v>
      </c>
      <c r="H111" s="104">
        <v>517</v>
      </c>
    </row>
    <row r="112" spans="1:8" x14ac:dyDescent="0.25">
      <c r="A112" t="s">
        <v>2198</v>
      </c>
      <c r="B112" t="s">
        <v>2199</v>
      </c>
      <c r="C112" t="s">
        <v>2263</v>
      </c>
      <c r="D112" s="103" t="s">
        <v>2653</v>
      </c>
      <c r="E112" t="s">
        <v>58</v>
      </c>
      <c r="F112" s="104">
        <v>378.58</v>
      </c>
      <c r="G112" s="104">
        <v>378.58</v>
      </c>
      <c r="H112" s="104">
        <v>0</v>
      </c>
    </row>
    <row r="113" spans="1:8" x14ac:dyDescent="0.25">
      <c r="A113" t="s">
        <v>2198</v>
      </c>
      <c r="B113" t="s">
        <v>2200</v>
      </c>
      <c r="C113" t="s">
        <v>2264</v>
      </c>
      <c r="D113" s="103" t="s">
        <v>2653</v>
      </c>
      <c r="E113" t="s">
        <v>58</v>
      </c>
      <c r="F113" s="104">
        <v>187.35</v>
      </c>
      <c r="G113" s="104">
        <v>187.35</v>
      </c>
      <c r="H113" s="104">
        <v>0</v>
      </c>
    </row>
    <row r="114" spans="1:8" x14ac:dyDescent="0.25">
      <c r="A114" t="s">
        <v>2198</v>
      </c>
      <c r="B114" t="s">
        <v>2201</v>
      </c>
      <c r="C114" t="s">
        <v>2265</v>
      </c>
      <c r="D114" s="103" t="s">
        <v>2653</v>
      </c>
      <c r="E114" t="s">
        <v>58</v>
      </c>
      <c r="F114" s="104">
        <v>693.37</v>
      </c>
      <c r="G114" s="104">
        <v>619.37</v>
      </c>
      <c r="H114" s="104">
        <v>74</v>
      </c>
    </row>
    <row r="115" spans="1:8" x14ac:dyDescent="0.25">
      <c r="A115" t="s">
        <v>2198</v>
      </c>
      <c r="B115" t="s">
        <v>2202</v>
      </c>
      <c r="C115" t="s">
        <v>2203</v>
      </c>
      <c r="D115" s="103" t="s">
        <v>2653</v>
      </c>
      <c r="E115" t="s">
        <v>58</v>
      </c>
      <c r="F115" s="104">
        <v>179.09</v>
      </c>
      <c r="G115" s="104">
        <v>179.09</v>
      </c>
      <c r="H115" s="104">
        <v>0</v>
      </c>
    </row>
    <row r="116" spans="1:8" x14ac:dyDescent="0.25">
      <c r="A116" t="s">
        <v>2198</v>
      </c>
      <c r="B116" t="s">
        <v>2204</v>
      </c>
      <c r="C116" t="s">
        <v>2266</v>
      </c>
      <c r="D116" s="103" t="s">
        <v>2653</v>
      </c>
      <c r="E116" t="s">
        <v>58</v>
      </c>
      <c r="F116" s="104">
        <v>143.66999999999999</v>
      </c>
      <c r="G116" s="104">
        <v>143.66999999999999</v>
      </c>
      <c r="H116" s="104">
        <v>0</v>
      </c>
    </row>
    <row r="117" spans="1:8" x14ac:dyDescent="0.25">
      <c r="A117" t="s">
        <v>2198</v>
      </c>
      <c r="B117" t="s">
        <v>2205</v>
      </c>
      <c r="C117" t="s">
        <v>2267</v>
      </c>
      <c r="D117" s="103" t="s">
        <v>2653</v>
      </c>
      <c r="E117" t="s">
        <v>58</v>
      </c>
      <c r="F117" s="104">
        <v>232.06</v>
      </c>
      <c r="G117" s="104">
        <v>213.06</v>
      </c>
      <c r="H117" s="104">
        <v>19</v>
      </c>
    </row>
    <row r="118" spans="1:8" x14ac:dyDescent="0.25">
      <c r="A118" t="s">
        <v>2198</v>
      </c>
      <c r="B118" t="s">
        <v>2477</v>
      </c>
      <c r="C118" t="s">
        <v>2469</v>
      </c>
      <c r="D118" s="103" t="s">
        <v>2653</v>
      </c>
      <c r="E118" t="s">
        <v>58</v>
      </c>
      <c r="F118" s="104">
        <v>1814.11</v>
      </c>
      <c r="G118" s="104">
        <v>1721.11</v>
      </c>
      <c r="H118" s="104">
        <v>93</v>
      </c>
    </row>
    <row r="119" spans="1:8" x14ac:dyDescent="0.25">
      <c r="A119" t="s">
        <v>2563</v>
      </c>
      <c r="B119" t="s">
        <v>2564</v>
      </c>
      <c r="C119" t="s">
        <v>2565</v>
      </c>
      <c r="D119" s="103" t="s">
        <v>2653</v>
      </c>
      <c r="E119" t="s">
        <v>58</v>
      </c>
      <c r="F119" s="104">
        <v>139.44</v>
      </c>
      <c r="G119" s="104">
        <v>139.44</v>
      </c>
      <c r="H119" s="104">
        <v>0</v>
      </c>
    </row>
    <row r="120" spans="1:8" x14ac:dyDescent="0.25">
      <c r="A120" t="s">
        <v>2563</v>
      </c>
      <c r="B120" t="s">
        <v>2566</v>
      </c>
      <c r="C120" t="s">
        <v>2567</v>
      </c>
      <c r="D120" s="103" t="s">
        <v>2653</v>
      </c>
      <c r="E120" t="s">
        <v>58</v>
      </c>
      <c r="F120" s="104">
        <v>344.37</v>
      </c>
      <c r="G120" s="104">
        <v>313.37</v>
      </c>
      <c r="H120" s="104">
        <v>31</v>
      </c>
    </row>
    <row r="121" spans="1:8" x14ac:dyDescent="0.25">
      <c r="A121" t="s">
        <v>2563</v>
      </c>
      <c r="B121" t="s">
        <v>2568</v>
      </c>
      <c r="C121" t="s">
        <v>2569</v>
      </c>
      <c r="D121" s="103" t="s">
        <v>2653</v>
      </c>
      <c r="E121" t="s">
        <v>58</v>
      </c>
      <c r="F121" s="104">
        <v>189.14</v>
      </c>
      <c r="G121" s="104">
        <v>189.14</v>
      </c>
      <c r="H121" s="104">
        <v>0</v>
      </c>
    </row>
    <row r="122" spans="1:8" x14ac:dyDescent="0.25">
      <c r="A122" t="s">
        <v>2563</v>
      </c>
      <c r="B122" t="s">
        <v>2570</v>
      </c>
      <c r="C122" t="s">
        <v>2571</v>
      </c>
      <c r="D122" s="103" t="s">
        <v>2653</v>
      </c>
      <c r="E122" t="s">
        <v>58</v>
      </c>
      <c r="F122" s="104">
        <v>302.12</v>
      </c>
      <c r="G122" s="104">
        <v>282.12</v>
      </c>
      <c r="H122" s="104">
        <v>20</v>
      </c>
    </row>
    <row r="123" spans="1:8" x14ac:dyDescent="0.25">
      <c r="A123" t="s">
        <v>2563</v>
      </c>
      <c r="B123" t="s">
        <v>2572</v>
      </c>
      <c r="C123" t="s">
        <v>2573</v>
      </c>
      <c r="D123" s="103" t="s">
        <v>2653</v>
      </c>
      <c r="E123" t="s">
        <v>58</v>
      </c>
      <c r="F123" s="104">
        <v>149.88999999999999</v>
      </c>
      <c r="G123" s="104">
        <v>149.88999999999999</v>
      </c>
      <c r="H123" s="104">
        <v>0</v>
      </c>
    </row>
    <row r="124" spans="1:8" x14ac:dyDescent="0.25">
      <c r="A124" t="s">
        <v>2563</v>
      </c>
      <c r="B124" t="s">
        <v>2574</v>
      </c>
      <c r="C124" t="s">
        <v>2575</v>
      </c>
      <c r="D124" s="103" t="s">
        <v>2653</v>
      </c>
      <c r="E124" t="s">
        <v>58</v>
      </c>
      <c r="F124" s="104">
        <v>548.75</v>
      </c>
      <c r="G124" s="104">
        <v>548.75</v>
      </c>
      <c r="H124" s="104">
        <v>0</v>
      </c>
    </row>
    <row r="125" spans="1:8" x14ac:dyDescent="0.25">
      <c r="A125" t="s">
        <v>2563</v>
      </c>
      <c r="B125" t="s">
        <v>2576</v>
      </c>
      <c r="C125" t="s">
        <v>2577</v>
      </c>
      <c r="D125" s="103" t="s">
        <v>2653</v>
      </c>
      <c r="E125" t="s">
        <v>58</v>
      </c>
      <c r="F125" s="104">
        <v>338.6</v>
      </c>
      <c r="G125" s="104">
        <v>338.6</v>
      </c>
      <c r="H125" s="104">
        <v>0</v>
      </c>
    </row>
    <row r="126" spans="1:8" x14ac:dyDescent="0.25">
      <c r="A126" t="s">
        <v>2563</v>
      </c>
      <c r="B126" t="s">
        <v>2578</v>
      </c>
      <c r="C126" t="s">
        <v>2579</v>
      </c>
      <c r="D126" s="103" t="s">
        <v>2653</v>
      </c>
      <c r="E126" t="s">
        <v>58</v>
      </c>
      <c r="F126" s="104">
        <v>699.88</v>
      </c>
      <c r="G126" s="104">
        <v>576.88</v>
      </c>
      <c r="H126" s="104">
        <v>123</v>
      </c>
    </row>
    <row r="127" spans="1:8" x14ac:dyDescent="0.25">
      <c r="A127" t="s">
        <v>2563</v>
      </c>
      <c r="B127" t="s">
        <v>2580</v>
      </c>
      <c r="C127" t="s">
        <v>2268</v>
      </c>
      <c r="D127" s="103" t="s">
        <v>2653</v>
      </c>
      <c r="E127" t="s">
        <v>58</v>
      </c>
      <c r="F127" s="104">
        <v>421.59</v>
      </c>
      <c r="G127" s="104">
        <v>421.59</v>
      </c>
      <c r="H127" s="104">
        <v>0</v>
      </c>
    </row>
    <row r="128" spans="1:8" x14ac:dyDescent="0.25">
      <c r="A128" t="s">
        <v>2563</v>
      </c>
      <c r="B128" t="s">
        <v>2581</v>
      </c>
      <c r="C128" t="s">
        <v>2469</v>
      </c>
      <c r="D128" s="103" t="s">
        <v>2653</v>
      </c>
      <c r="E128" t="s">
        <v>58</v>
      </c>
      <c r="F128" s="104">
        <v>3133.81</v>
      </c>
      <c r="G128" s="104">
        <v>2959.81</v>
      </c>
      <c r="H128" s="104">
        <v>174</v>
      </c>
    </row>
    <row r="129" spans="1:8" x14ac:dyDescent="0.25">
      <c r="A129" t="s">
        <v>256</v>
      </c>
      <c r="B129" t="s">
        <v>257</v>
      </c>
      <c r="C129" t="s">
        <v>258</v>
      </c>
      <c r="D129" s="103" t="s">
        <v>2653</v>
      </c>
      <c r="E129" t="s">
        <v>58</v>
      </c>
      <c r="F129" s="104">
        <v>339.61</v>
      </c>
      <c r="G129" s="104">
        <v>339.61</v>
      </c>
      <c r="H129" s="104">
        <v>0</v>
      </c>
    </row>
    <row r="130" spans="1:8" x14ac:dyDescent="0.25">
      <c r="A130" t="s">
        <v>256</v>
      </c>
      <c r="B130" t="s">
        <v>259</v>
      </c>
      <c r="C130" t="s">
        <v>260</v>
      </c>
      <c r="D130" s="103" t="s">
        <v>2653</v>
      </c>
      <c r="E130" t="s">
        <v>58</v>
      </c>
      <c r="F130" s="104">
        <v>1086.95</v>
      </c>
      <c r="G130" s="104">
        <v>1086.95</v>
      </c>
      <c r="H130" s="104">
        <v>0</v>
      </c>
    </row>
    <row r="131" spans="1:8" x14ac:dyDescent="0.25">
      <c r="A131" t="s">
        <v>256</v>
      </c>
      <c r="B131" t="s">
        <v>261</v>
      </c>
      <c r="C131" t="s">
        <v>262</v>
      </c>
      <c r="D131" s="103" t="s">
        <v>2653</v>
      </c>
      <c r="E131" t="s">
        <v>58</v>
      </c>
      <c r="F131" s="104">
        <v>1246.67</v>
      </c>
      <c r="G131" s="104">
        <v>1246.67</v>
      </c>
      <c r="H131" s="104">
        <v>0</v>
      </c>
    </row>
    <row r="132" spans="1:8" x14ac:dyDescent="0.25">
      <c r="A132" t="s">
        <v>256</v>
      </c>
      <c r="B132" t="s">
        <v>263</v>
      </c>
      <c r="C132" t="s">
        <v>264</v>
      </c>
      <c r="D132" s="103" t="s">
        <v>2653</v>
      </c>
      <c r="E132" t="s">
        <v>58</v>
      </c>
      <c r="F132" s="104">
        <v>798.07</v>
      </c>
      <c r="G132" s="104">
        <v>798.07</v>
      </c>
      <c r="H132" s="104">
        <v>0</v>
      </c>
    </row>
    <row r="133" spans="1:8" x14ac:dyDescent="0.25">
      <c r="A133" t="s">
        <v>256</v>
      </c>
      <c r="B133" t="s">
        <v>265</v>
      </c>
      <c r="C133" t="s">
        <v>266</v>
      </c>
      <c r="D133" s="103" t="s">
        <v>2653</v>
      </c>
      <c r="E133" t="s">
        <v>58</v>
      </c>
      <c r="F133" s="104">
        <v>385.64</v>
      </c>
      <c r="G133" s="104">
        <v>355.64</v>
      </c>
      <c r="H133" s="104">
        <v>30</v>
      </c>
    </row>
    <row r="134" spans="1:8" x14ac:dyDescent="0.25">
      <c r="A134" t="s">
        <v>256</v>
      </c>
      <c r="B134" t="s">
        <v>267</v>
      </c>
      <c r="C134" t="s">
        <v>268</v>
      </c>
      <c r="D134" s="103" t="s">
        <v>2653</v>
      </c>
      <c r="E134" t="s">
        <v>58</v>
      </c>
      <c r="F134" s="104">
        <v>774.51</v>
      </c>
      <c r="G134" s="104">
        <v>774.51</v>
      </c>
      <c r="H134" s="104">
        <v>0</v>
      </c>
    </row>
    <row r="135" spans="1:8" x14ac:dyDescent="0.25">
      <c r="A135" t="s">
        <v>256</v>
      </c>
      <c r="B135" t="s">
        <v>269</v>
      </c>
      <c r="C135" t="s">
        <v>270</v>
      </c>
      <c r="D135" s="103" t="s">
        <v>2653</v>
      </c>
      <c r="E135" t="s">
        <v>58</v>
      </c>
      <c r="F135" s="104">
        <v>472.83</v>
      </c>
      <c r="G135" s="104">
        <v>402.83</v>
      </c>
      <c r="H135" s="104">
        <v>70</v>
      </c>
    </row>
    <row r="136" spans="1:8" x14ac:dyDescent="0.25">
      <c r="A136" t="s">
        <v>256</v>
      </c>
      <c r="B136" t="s">
        <v>271</v>
      </c>
      <c r="C136" t="s">
        <v>272</v>
      </c>
      <c r="D136" s="103" t="s">
        <v>2653</v>
      </c>
      <c r="E136" t="s">
        <v>58</v>
      </c>
      <c r="F136" s="104">
        <v>240.1</v>
      </c>
      <c r="G136" s="104">
        <v>207.1</v>
      </c>
      <c r="H136" s="104">
        <v>33</v>
      </c>
    </row>
    <row r="137" spans="1:8" x14ac:dyDescent="0.25">
      <c r="A137" t="s">
        <v>256</v>
      </c>
      <c r="B137" t="s">
        <v>273</v>
      </c>
      <c r="C137" t="s">
        <v>274</v>
      </c>
      <c r="D137" s="103" t="s">
        <v>2653</v>
      </c>
      <c r="E137" t="s">
        <v>58</v>
      </c>
      <c r="F137" s="104">
        <v>338.23</v>
      </c>
      <c r="G137" s="104">
        <v>294.23</v>
      </c>
      <c r="H137" s="104">
        <v>44</v>
      </c>
    </row>
    <row r="138" spans="1:8" x14ac:dyDescent="0.25">
      <c r="A138" t="s">
        <v>256</v>
      </c>
      <c r="B138" t="s">
        <v>275</v>
      </c>
      <c r="C138" t="s">
        <v>276</v>
      </c>
      <c r="D138" s="103" t="s">
        <v>2653</v>
      </c>
      <c r="E138" t="s">
        <v>58</v>
      </c>
      <c r="F138" s="104">
        <v>184.3</v>
      </c>
      <c r="G138" s="104">
        <v>162.30000000000001</v>
      </c>
      <c r="H138" s="104">
        <v>22</v>
      </c>
    </row>
    <row r="139" spans="1:8" x14ac:dyDescent="0.25">
      <c r="A139" t="s">
        <v>256</v>
      </c>
      <c r="B139" t="s">
        <v>277</v>
      </c>
      <c r="C139" t="s">
        <v>278</v>
      </c>
      <c r="D139" s="103" t="s">
        <v>2653</v>
      </c>
      <c r="E139" t="s">
        <v>58</v>
      </c>
      <c r="F139" s="104">
        <v>703.61</v>
      </c>
      <c r="G139" s="104">
        <v>638.61</v>
      </c>
      <c r="H139" s="104">
        <v>65</v>
      </c>
    </row>
    <row r="140" spans="1:8" x14ac:dyDescent="0.25">
      <c r="A140" t="s">
        <v>256</v>
      </c>
      <c r="B140" t="s">
        <v>279</v>
      </c>
      <c r="C140" t="s">
        <v>280</v>
      </c>
      <c r="D140" s="103" t="s">
        <v>2653</v>
      </c>
      <c r="E140" t="s">
        <v>58</v>
      </c>
      <c r="F140" s="104">
        <v>333.78</v>
      </c>
      <c r="G140" s="104">
        <v>298.77999999999997</v>
      </c>
      <c r="H140" s="104">
        <v>35</v>
      </c>
    </row>
    <row r="141" spans="1:8" x14ac:dyDescent="0.25">
      <c r="A141" t="s">
        <v>256</v>
      </c>
      <c r="B141" t="s">
        <v>281</v>
      </c>
      <c r="C141" t="s">
        <v>282</v>
      </c>
      <c r="D141" s="103" t="s">
        <v>2653</v>
      </c>
      <c r="E141" t="s">
        <v>58</v>
      </c>
      <c r="F141" s="104">
        <v>420.55</v>
      </c>
      <c r="G141" s="104">
        <v>369.55</v>
      </c>
      <c r="H141" s="104">
        <v>51</v>
      </c>
    </row>
    <row r="142" spans="1:8" x14ac:dyDescent="0.25">
      <c r="A142" t="s">
        <v>256</v>
      </c>
      <c r="B142" t="s">
        <v>283</v>
      </c>
      <c r="C142" t="s">
        <v>284</v>
      </c>
      <c r="D142" s="103" t="s">
        <v>2653</v>
      </c>
      <c r="E142" t="s">
        <v>58</v>
      </c>
      <c r="F142" s="104">
        <v>419.13</v>
      </c>
      <c r="G142" s="104">
        <v>364.13</v>
      </c>
      <c r="H142" s="104">
        <v>55</v>
      </c>
    </row>
    <row r="143" spans="1:8" x14ac:dyDescent="0.25">
      <c r="A143" t="s">
        <v>256</v>
      </c>
      <c r="B143" t="s">
        <v>285</v>
      </c>
      <c r="C143" t="s">
        <v>286</v>
      </c>
      <c r="D143" s="103" t="s">
        <v>2653</v>
      </c>
      <c r="E143" t="s">
        <v>58</v>
      </c>
      <c r="F143" s="104">
        <v>723.81</v>
      </c>
      <c r="G143" s="104">
        <v>647.80999999999995</v>
      </c>
      <c r="H143" s="104">
        <v>76</v>
      </c>
    </row>
    <row r="144" spans="1:8" x14ac:dyDescent="0.25">
      <c r="A144" t="s">
        <v>256</v>
      </c>
      <c r="B144" t="s">
        <v>287</v>
      </c>
      <c r="C144" t="s">
        <v>288</v>
      </c>
      <c r="D144" s="103" t="s">
        <v>2653</v>
      </c>
      <c r="E144" t="s">
        <v>58</v>
      </c>
      <c r="F144" s="104">
        <v>469.08</v>
      </c>
      <c r="G144" s="104">
        <v>442.08</v>
      </c>
      <c r="H144" s="104">
        <v>27</v>
      </c>
    </row>
    <row r="145" spans="1:8" x14ac:dyDescent="0.25">
      <c r="A145" t="s">
        <v>256</v>
      </c>
      <c r="B145" t="s">
        <v>289</v>
      </c>
      <c r="C145" t="s">
        <v>290</v>
      </c>
      <c r="D145" s="103" t="s">
        <v>2653</v>
      </c>
      <c r="E145" t="s">
        <v>58</v>
      </c>
      <c r="F145" s="104">
        <v>844.23</v>
      </c>
      <c r="G145" s="104">
        <v>844.23</v>
      </c>
      <c r="H145" s="104">
        <v>0</v>
      </c>
    </row>
    <row r="146" spans="1:8" x14ac:dyDescent="0.25">
      <c r="A146" t="s">
        <v>256</v>
      </c>
      <c r="B146" t="s">
        <v>291</v>
      </c>
      <c r="C146" t="s">
        <v>292</v>
      </c>
      <c r="D146" s="103" t="s">
        <v>2653</v>
      </c>
      <c r="E146" t="s">
        <v>58</v>
      </c>
      <c r="F146" s="104">
        <v>238.76</v>
      </c>
      <c r="G146" s="104">
        <v>238.76</v>
      </c>
      <c r="H146" s="104">
        <v>0</v>
      </c>
    </row>
    <row r="147" spans="1:8" x14ac:dyDescent="0.25">
      <c r="A147" t="s">
        <v>256</v>
      </c>
      <c r="B147" t="s">
        <v>293</v>
      </c>
      <c r="C147" t="s">
        <v>294</v>
      </c>
      <c r="D147" s="103" t="s">
        <v>2653</v>
      </c>
      <c r="E147" t="s">
        <v>58</v>
      </c>
      <c r="F147" s="104">
        <v>353.81</v>
      </c>
      <c r="G147" s="104">
        <v>353.81</v>
      </c>
      <c r="H147" s="104">
        <v>0</v>
      </c>
    </row>
    <row r="148" spans="1:8" x14ac:dyDescent="0.25">
      <c r="A148" t="s">
        <v>256</v>
      </c>
      <c r="B148" t="s">
        <v>295</v>
      </c>
      <c r="C148" t="s">
        <v>296</v>
      </c>
      <c r="D148" s="103" t="s">
        <v>2653</v>
      </c>
      <c r="E148" t="s">
        <v>58</v>
      </c>
      <c r="F148" s="104">
        <v>642.37</v>
      </c>
      <c r="G148" s="104">
        <v>585.37</v>
      </c>
      <c r="H148" s="104">
        <v>57</v>
      </c>
    </row>
    <row r="149" spans="1:8" x14ac:dyDescent="0.25">
      <c r="A149" t="s">
        <v>256</v>
      </c>
      <c r="B149" t="s">
        <v>297</v>
      </c>
      <c r="C149" t="s">
        <v>298</v>
      </c>
      <c r="D149" s="103" t="s">
        <v>2653</v>
      </c>
      <c r="E149" t="s">
        <v>58</v>
      </c>
      <c r="F149" s="104">
        <v>1349.65</v>
      </c>
      <c r="G149" s="104">
        <v>1349.65</v>
      </c>
      <c r="H149" s="104">
        <v>0</v>
      </c>
    </row>
    <row r="150" spans="1:8" x14ac:dyDescent="0.25">
      <c r="A150" t="s">
        <v>256</v>
      </c>
      <c r="B150" t="s">
        <v>299</v>
      </c>
      <c r="C150" t="s">
        <v>2269</v>
      </c>
      <c r="D150" s="103" t="s">
        <v>2653</v>
      </c>
      <c r="E150" t="s">
        <v>58</v>
      </c>
      <c r="F150" s="104">
        <v>311.43</v>
      </c>
      <c r="G150" s="104">
        <v>212.43</v>
      </c>
      <c r="H150" s="104">
        <v>99</v>
      </c>
    </row>
    <row r="151" spans="1:8" x14ac:dyDescent="0.25">
      <c r="A151" t="s">
        <v>256</v>
      </c>
      <c r="B151" t="s">
        <v>300</v>
      </c>
      <c r="C151" t="s">
        <v>2270</v>
      </c>
      <c r="D151" s="103" t="s">
        <v>2653</v>
      </c>
      <c r="E151" t="s">
        <v>58</v>
      </c>
      <c r="F151" s="104">
        <v>496.37</v>
      </c>
      <c r="G151" s="104">
        <v>495.37</v>
      </c>
      <c r="H151" s="104">
        <v>1</v>
      </c>
    </row>
    <row r="152" spans="1:8" x14ac:dyDescent="0.25">
      <c r="A152" t="s">
        <v>256</v>
      </c>
      <c r="B152" t="s">
        <v>301</v>
      </c>
      <c r="C152" t="s">
        <v>302</v>
      </c>
      <c r="D152" s="103" t="s">
        <v>2653</v>
      </c>
      <c r="E152" t="s">
        <v>58</v>
      </c>
      <c r="F152" s="104">
        <v>701.43</v>
      </c>
      <c r="G152" s="104">
        <v>701.43</v>
      </c>
      <c r="H152" s="104">
        <v>0</v>
      </c>
    </row>
    <row r="153" spans="1:8" x14ac:dyDescent="0.25">
      <c r="A153" t="s">
        <v>256</v>
      </c>
      <c r="B153" t="s">
        <v>303</v>
      </c>
      <c r="C153" t="s">
        <v>304</v>
      </c>
      <c r="D153" s="103" t="s">
        <v>2653</v>
      </c>
      <c r="E153" t="s">
        <v>58</v>
      </c>
      <c r="F153" s="104">
        <v>645.1</v>
      </c>
      <c r="G153" s="104">
        <v>600.1</v>
      </c>
      <c r="H153" s="104">
        <v>45</v>
      </c>
    </row>
    <row r="154" spans="1:8" x14ac:dyDescent="0.25">
      <c r="A154" t="s">
        <v>256</v>
      </c>
      <c r="B154" t="s">
        <v>305</v>
      </c>
      <c r="C154" t="s">
        <v>306</v>
      </c>
      <c r="D154" s="103" t="s">
        <v>2653</v>
      </c>
      <c r="E154" t="s">
        <v>58</v>
      </c>
      <c r="F154" s="104">
        <v>921.34</v>
      </c>
      <c r="G154" s="104">
        <v>921.34</v>
      </c>
      <c r="H154" s="104">
        <v>0</v>
      </c>
    </row>
    <row r="155" spans="1:8" x14ac:dyDescent="0.25">
      <c r="A155" t="s">
        <v>256</v>
      </c>
      <c r="B155" t="s">
        <v>307</v>
      </c>
      <c r="C155" t="s">
        <v>2271</v>
      </c>
      <c r="D155" s="103" t="s">
        <v>2653</v>
      </c>
      <c r="E155" t="s">
        <v>58</v>
      </c>
      <c r="F155" s="104">
        <v>389.77</v>
      </c>
      <c r="G155" s="104">
        <v>389.77</v>
      </c>
      <c r="H155" s="104">
        <v>0</v>
      </c>
    </row>
    <row r="156" spans="1:8" x14ac:dyDescent="0.25">
      <c r="A156" t="s">
        <v>256</v>
      </c>
      <c r="B156" t="s">
        <v>308</v>
      </c>
      <c r="C156" t="s">
        <v>309</v>
      </c>
      <c r="D156" s="103" t="s">
        <v>2653</v>
      </c>
      <c r="E156" t="s">
        <v>58</v>
      </c>
      <c r="F156" s="104">
        <v>887.48</v>
      </c>
      <c r="G156" s="104">
        <v>846.48</v>
      </c>
      <c r="H156" s="104">
        <v>41</v>
      </c>
    </row>
    <row r="157" spans="1:8" x14ac:dyDescent="0.25">
      <c r="A157" t="s">
        <v>256</v>
      </c>
      <c r="B157" t="s">
        <v>310</v>
      </c>
      <c r="C157" t="s">
        <v>311</v>
      </c>
      <c r="D157" s="103" t="s">
        <v>2653</v>
      </c>
      <c r="E157" t="s">
        <v>58</v>
      </c>
      <c r="F157" s="104">
        <v>1136.6600000000001</v>
      </c>
      <c r="G157" s="104">
        <v>1090.6600000000001</v>
      </c>
      <c r="H157" s="104">
        <v>46</v>
      </c>
    </row>
    <row r="158" spans="1:8" x14ac:dyDescent="0.25">
      <c r="A158" t="s">
        <v>256</v>
      </c>
      <c r="B158" t="s">
        <v>312</v>
      </c>
      <c r="C158" t="s">
        <v>313</v>
      </c>
      <c r="D158" s="103" t="s">
        <v>2653</v>
      </c>
      <c r="E158" t="s">
        <v>58</v>
      </c>
      <c r="F158" s="104">
        <v>1726.88</v>
      </c>
      <c r="G158" s="104">
        <v>1726.88</v>
      </c>
      <c r="H158" s="104">
        <v>0</v>
      </c>
    </row>
    <row r="159" spans="1:8" x14ac:dyDescent="0.25">
      <c r="A159" t="s">
        <v>256</v>
      </c>
      <c r="B159" t="s">
        <v>314</v>
      </c>
      <c r="C159" t="s">
        <v>2272</v>
      </c>
      <c r="D159" s="103" t="s">
        <v>2653</v>
      </c>
      <c r="E159" t="s">
        <v>58</v>
      </c>
      <c r="F159" s="104">
        <v>791.67</v>
      </c>
      <c r="G159" s="104">
        <v>757.67</v>
      </c>
      <c r="H159" s="104">
        <v>34</v>
      </c>
    </row>
    <row r="160" spans="1:8" x14ac:dyDescent="0.25">
      <c r="A160" t="s">
        <v>256</v>
      </c>
      <c r="B160" t="s">
        <v>315</v>
      </c>
      <c r="C160" t="s">
        <v>316</v>
      </c>
      <c r="D160" s="103" t="s">
        <v>2653</v>
      </c>
      <c r="E160" t="s">
        <v>58</v>
      </c>
      <c r="F160" s="104">
        <v>691.44</v>
      </c>
      <c r="G160" s="104">
        <v>691.44</v>
      </c>
      <c r="H160" s="104">
        <v>0</v>
      </c>
    </row>
    <row r="161" spans="1:8" x14ac:dyDescent="0.25">
      <c r="A161" t="s">
        <v>256</v>
      </c>
      <c r="B161" t="s">
        <v>2478</v>
      </c>
      <c r="C161" t="s">
        <v>2469</v>
      </c>
      <c r="D161" s="103" t="s">
        <v>2653</v>
      </c>
      <c r="E161" t="s">
        <v>58</v>
      </c>
      <c r="F161" s="104">
        <v>21065.25</v>
      </c>
      <c r="G161" s="104">
        <v>20234.25</v>
      </c>
      <c r="H161" s="104">
        <v>831</v>
      </c>
    </row>
    <row r="162" spans="1:8" x14ac:dyDescent="0.25">
      <c r="A162" t="s">
        <v>317</v>
      </c>
      <c r="B162" t="s">
        <v>318</v>
      </c>
      <c r="C162" t="s">
        <v>319</v>
      </c>
      <c r="D162" s="103" t="s">
        <v>2653</v>
      </c>
      <c r="E162" t="s">
        <v>58</v>
      </c>
      <c r="F162" s="104">
        <v>2552.23</v>
      </c>
      <c r="G162" s="104">
        <v>2552.23</v>
      </c>
      <c r="H162" s="104">
        <v>0</v>
      </c>
    </row>
    <row r="163" spans="1:8" x14ac:dyDescent="0.25">
      <c r="A163" t="s">
        <v>317</v>
      </c>
      <c r="B163" t="s">
        <v>320</v>
      </c>
      <c r="C163" t="s">
        <v>321</v>
      </c>
      <c r="D163" s="103" t="s">
        <v>2653</v>
      </c>
      <c r="E163" t="s">
        <v>58</v>
      </c>
      <c r="F163" s="104">
        <v>2014.07</v>
      </c>
      <c r="G163" s="104">
        <v>2014.07</v>
      </c>
      <c r="H163" s="104">
        <v>0</v>
      </c>
    </row>
    <row r="164" spans="1:8" x14ac:dyDescent="0.25">
      <c r="A164" t="s">
        <v>317</v>
      </c>
      <c r="B164" t="s">
        <v>322</v>
      </c>
      <c r="C164" t="s">
        <v>323</v>
      </c>
      <c r="D164" s="103" t="s">
        <v>2653</v>
      </c>
      <c r="E164" t="s">
        <v>58</v>
      </c>
      <c r="F164" s="104">
        <v>268.49</v>
      </c>
      <c r="G164" s="104">
        <v>268.49</v>
      </c>
      <c r="H164" s="104">
        <v>0</v>
      </c>
    </row>
    <row r="165" spans="1:8" x14ac:dyDescent="0.25">
      <c r="A165" t="s">
        <v>317</v>
      </c>
      <c r="B165" t="s">
        <v>324</v>
      </c>
      <c r="C165" t="s">
        <v>325</v>
      </c>
      <c r="D165" s="103" t="s">
        <v>2653</v>
      </c>
      <c r="E165" t="s">
        <v>58</v>
      </c>
      <c r="F165" s="104">
        <v>1926.06</v>
      </c>
      <c r="G165" s="104">
        <v>1926.06</v>
      </c>
      <c r="H165" s="104">
        <v>0</v>
      </c>
    </row>
    <row r="166" spans="1:8" x14ac:dyDescent="0.25">
      <c r="A166" t="s">
        <v>317</v>
      </c>
      <c r="B166" t="s">
        <v>326</v>
      </c>
      <c r="C166" t="s">
        <v>327</v>
      </c>
      <c r="D166" s="103" t="s">
        <v>2653</v>
      </c>
      <c r="E166" t="s">
        <v>58</v>
      </c>
      <c r="F166" s="104">
        <v>1042.58</v>
      </c>
      <c r="G166" s="104">
        <v>1042.58</v>
      </c>
      <c r="H166" s="104">
        <v>0</v>
      </c>
    </row>
    <row r="167" spans="1:8" x14ac:dyDescent="0.25">
      <c r="A167" t="s">
        <v>317</v>
      </c>
      <c r="B167" t="s">
        <v>328</v>
      </c>
      <c r="C167" t="s">
        <v>329</v>
      </c>
      <c r="D167" s="103" t="s">
        <v>2653</v>
      </c>
      <c r="E167" t="s">
        <v>58</v>
      </c>
      <c r="F167" s="104">
        <v>667.17</v>
      </c>
      <c r="G167" s="104">
        <v>588.16999999999996</v>
      </c>
      <c r="H167" s="104">
        <v>79</v>
      </c>
    </row>
    <row r="168" spans="1:8" x14ac:dyDescent="0.25">
      <c r="A168" t="s">
        <v>317</v>
      </c>
      <c r="B168" t="s">
        <v>330</v>
      </c>
      <c r="C168" t="s">
        <v>331</v>
      </c>
      <c r="D168" s="103" t="s">
        <v>2653</v>
      </c>
      <c r="E168" t="s">
        <v>58</v>
      </c>
      <c r="F168" s="104">
        <v>1459.82</v>
      </c>
      <c r="G168" s="104">
        <v>1459.82</v>
      </c>
      <c r="H168" s="104">
        <v>0</v>
      </c>
    </row>
    <row r="169" spans="1:8" x14ac:dyDescent="0.25">
      <c r="A169" t="s">
        <v>317</v>
      </c>
      <c r="B169" t="s">
        <v>332</v>
      </c>
      <c r="C169" t="s">
        <v>333</v>
      </c>
      <c r="D169" s="103" t="s">
        <v>2653</v>
      </c>
      <c r="E169" t="s">
        <v>58</v>
      </c>
      <c r="F169" s="104">
        <v>661.84</v>
      </c>
      <c r="G169" s="104">
        <v>597.84</v>
      </c>
      <c r="H169" s="104">
        <v>64</v>
      </c>
    </row>
    <row r="170" spans="1:8" x14ac:dyDescent="0.25">
      <c r="A170" t="s">
        <v>317</v>
      </c>
      <c r="B170" t="s">
        <v>334</v>
      </c>
      <c r="C170" t="s">
        <v>335</v>
      </c>
      <c r="D170" s="103" t="s">
        <v>2653</v>
      </c>
      <c r="E170" t="s">
        <v>58</v>
      </c>
      <c r="F170" s="104">
        <v>251.70999999999998</v>
      </c>
      <c r="G170" s="104">
        <v>113.71</v>
      </c>
      <c r="H170" s="104">
        <v>138</v>
      </c>
    </row>
    <row r="171" spans="1:8" x14ac:dyDescent="0.25">
      <c r="A171" t="s">
        <v>317</v>
      </c>
      <c r="B171" t="s">
        <v>336</v>
      </c>
      <c r="C171" t="s">
        <v>337</v>
      </c>
      <c r="D171" s="103" t="s">
        <v>2653</v>
      </c>
      <c r="E171" t="s">
        <v>58</v>
      </c>
      <c r="F171" s="104">
        <v>426.44</v>
      </c>
      <c r="G171" s="104">
        <v>364.44</v>
      </c>
      <c r="H171" s="104">
        <v>62</v>
      </c>
    </row>
    <row r="172" spans="1:8" x14ac:dyDescent="0.25">
      <c r="A172" t="s">
        <v>317</v>
      </c>
      <c r="B172" t="s">
        <v>338</v>
      </c>
      <c r="C172" t="s">
        <v>339</v>
      </c>
      <c r="D172" s="103" t="s">
        <v>2653</v>
      </c>
      <c r="E172" t="s">
        <v>58</v>
      </c>
      <c r="F172" s="104">
        <v>754.82</v>
      </c>
      <c r="G172" s="104">
        <v>691.82</v>
      </c>
      <c r="H172" s="104">
        <v>63</v>
      </c>
    </row>
    <row r="173" spans="1:8" x14ac:dyDescent="0.25">
      <c r="A173" t="s">
        <v>317</v>
      </c>
      <c r="B173" t="s">
        <v>340</v>
      </c>
      <c r="C173" t="s">
        <v>341</v>
      </c>
      <c r="D173" s="103" t="s">
        <v>2653</v>
      </c>
      <c r="E173" t="s">
        <v>58</v>
      </c>
      <c r="F173" s="104">
        <v>791.31</v>
      </c>
      <c r="G173" s="104">
        <v>791.31</v>
      </c>
      <c r="H173" s="104">
        <v>0</v>
      </c>
    </row>
    <row r="174" spans="1:8" x14ac:dyDescent="0.25">
      <c r="A174" t="s">
        <v>317</v>
      </c>
      <c r="B174" t="s">
        <v>342</v>
      </c>
      <c r="C174" t="s">
        <v>343</v>
      </c>
      <c r="D174" s="103" t="s">
        <v>2653</v>
      </c>
      <c r="E174" t="s">
        <v>58</v>
      </c>
      <c r="F174" s="104">
        <v>829.32</v>
      </c>
      <c r="G174" s="104">
        <v>829.32</v>
      </c>
      <c r="H174" s="104">
        <v>0</v>
      </c>
    </row>
    <row r="175" spans="1:8" x14ac:dyDescent="0.25">
      <c r="A175" t="s">
        <v>317</v>
      </c>
      <c r="B175" t="s">
        <v>344</v>
      </c>
      <c r="C175" t="s">
        <v>345</v>
      </c>
      <c r="D175" s="103" t="s">
        <v>2653</v>
      </c>
      <c r="E175" t="s">
        <v>58</v>
      </c>
      <c r="F175" s="104">
        <v>582.92000000000007</v>
      </c>
      <c r="G175" s="104">
        <v>503.92</v>
      </c>
      <c r="H175" s="104">
        <v>79</v>
      </c>
    </row>
    <row r="176" spans="1:8" x14ac:dyDescent="0.25">
      <c r="A176" t="s">
        <v>317</v>
      </c>
      <c r="B176" t="s">
        <v>346</v>
      </c>
      <c r="C176" t="s">
        <v>347</v>
      </c>
      <c r="D176" s="103" t="s">
        <v>2653</v>
      </c>
      <c r="E176" t="s">
        <v>58</v>
      </c>
      <c r="F176" s="104">
        <v>838.74</v>
      </c>
      <c r="G176" s="104">
        <v>755.74</v>
      </c>
      <c r="H176" s="104">
        <v>83</v>
      </c>
    </row>
    <row r="177" spans="1:8" x14ac:dyDescent="0.25">
      <c r="A177" t="s">
        <v>317</v>
      </c>
      <c r="B177" t="s">
        <v>348</v>
      </c>
      <c r="C177" t="s">
        <v>349</v>
      </c>
      <c r="D177" s="103" t="s">
        <v>2653</v>
      </c>
      <c r="E177" t="s">
        <v>58</v>
      </c>
      <c r="F177" s="104">
        <v>937.37</v>
      </c>
      <c r="G177" s="104">
        <v>937.37</v>
      </c>
      <c r="H177" s="104">
        <v>0</v>
      </c>
    </row>
    <row r="178" spans="1:8" x14ac:dyDescent="0.25">
      <c r="A178" t="s">
        <v>317</v>
      </c>
      <c r="B178" t="s">
        <v>350</v>
      </c>
      <c r="C178" t="s">
        <v>351</v>
      </c>
      <c r="D178" s="103" t="s">
        <v>2653</v>
      </c>
      <c r="E178" t="s">
        <v>58</v>
      </c>
      <c r="F178" s="104">
        <v>443.86</v>
      </c>
      <c r="G178" s="104">
        <v>380.86</v>
      </c>
      <c r="H178" s="104">
        <v>63</v>
      </c>
    </row>
    <row r="179" spans="1:8" x14ac:dyDescent="0.25">
      <c r="A179" t="s">
        <v>317</v>
      </c>
      <c r="B179" t="s">
        <v>352</v>
      </c>
      <c r="C179" t="s">
        <v>353</v>
      </c>
      <c r="D179" s="103" t="s">
        <v>2653</v>
      </c>
      <c r="E179" t="s">
        <v>58</v>
      </c>
      <c r="F179" s="104">
        <v>172.1</v>
      </c>
      <c r="G179" s="104">
        <v>172.1</v>
      </c>
      <c r="H179" s="104">
        <v>0</v>
      </c>
    </row>
    <row r="180" spans="1:8" x14ac:dyDescent="0.25">
      <c r="A180" t="s">
        <v>317</v>
      </c>
      <c r="B180" t="s">
        <v>354</v>
      </c>
      <c r="C180" t="s">
        <v>355</v>
      </c>
      <c r="D180" s="103" t="s">
        <v>2653</v>
      </c>
      <c r="E180" t="s">
        <v>58</v>
      </c>
      <c r="F180" s="104">
        <v>1239.6500000000001</v>
      </c>
      <c r="G180" s="104">
        <v>1122.6500000000001</v>
      </c>
      <c r="H180" s="104">
        <v>117</v>
      </c>
    </row>
    <row r="181" spans="1:8" x14ac:dyDescent="0.25">
      <c r="A181" t="s">
        <v>317</v>
      </c>
      <c r="B181" t="s">
        <v>356</v>
      </c>
      <c r="C181" t="s">
        <v>357</v>
      </c>
      <c r="D181" s="103" t="s">
        <v>2653</v>
      </c>
      <c r="E181" t="s">
        <v>58</v>
      </c>
      <c r="F181" s="104">
        <v>507.08</v>
      </c>
      <c r="G181" s="104">
        <v>507.08</v>
      </c>
      <c r="H181" s="104">
        <v>0</v>
      </c>
    </row>
    <row r="182" spans="1:8" x14ac:dyDescent="0.25">
      <c r="A182" t="s">
        <v>317</v>
      </c>
      <c r="B182" t="s">
        <v>358</v>
      </c>
      <c r="C182" t="s">
        <v>359</v>
      </c>
      <c r="D182" s="103" t="s">
        <v>2653</v>
      </c>
      <c r="E182" t="s">
        <v>58</v>
      </c>
      <c r="F182" s="104">
        <v>656.76</v>
      </c>
      <c r="G182" s="104">
        <v>656.76</v>
      </c>
      <c r="H182" s="104">
        <v>0</v>
      </c>
    </row>
    <row r="183" spans="1:8" x14ac:dyDescent="0.25">
      <c r="A183" t="s">
        <v>317</v>
      </c>
      <c r="B183" t="s">
        <v>360</v>
      </c>
      <c r="C183" t="s">
        <v>361</v>
      </c>
      <c r="D183" s="103" t="s">
        <v>2653</v>
      </c>
      <c r="E183" t="s">
        <v>58</v>
      </c>
      <c r="F183" s="104">
        <v>459.85</v>
      </c>
      <c r="G183" s="104">
        <v>421.85</v>
      </c>
      <c r="H183" s="104">
        <v>38</v>
      </c>
    </row>
    <row r="184" spans="1:8" x14ac:dyDescent="0.25">
      <c r="A184" t="s">
        <v>317</v>
      </c>
      <c r="B184" t="s">
        <v>362</v>
      </c>
      <c r="C184" t="s">
        <v>2273</v>
      </c>
      <c r="D184" s="103" t="s">
        <v>2653</v>
      </c>
      <c r="E184" t="s">
        <v>58</v>
      </c>
      <c r="F184" s="104">
        <v>431.18</v>
      </c>
      <c r="G184" s="104">
        <v>431.18</v>
      </c>
      <c r="H184" s="104">
        <v>0</v>
      </c>
    </row>
    <row r="185" spans="1:8" x14ac:dyDescent="0.25">
      <c r="A185" t="s">
        <v>317</v>
      </c>
      <c r="B185" t="s">
        <v>363</v>
      </c>
      <c r="C185" t="s">
        <v>364</v>
      </c>
      <c r="D185" s="103" t="s">
        <v>2653</v>
      </c>
      <c r="E185" t="s">
        <v>58</v>
      </c>
      <c r="F185" s="104">
        <v>413.37</v>
      </c>
      <c r="G185" s="104">
        <v>413.37</v>
      </c>
      <c r="H185" s="104">
        <v>0</v>
      </c>
    </row>
    <row r="186" spans="1:8" x14ac:dyDescent="0.25">
      <c r="A186" t="s">
        <v>317</v>
      </c>
      <c r="B186" t="s">
        <v>365</v>
      </c>
      <c r="C186" t="s">
        <v>366</v>
      </c>
      <c r="D186" s="103" t="s">
        <v>2653</v>
      </c>
      <c r="E186" t="s">
        <v>58</v>
      </c>
      <c r="F186" s="104">
        <v>373.53</v>
      </c>
      <c r="G186" s="104">
        <v>373.53</v>
      </c>
      <c r="H186" s="104">
        <v>0</v>
      </c>
    </row>
    <row r="187" spans="1:8" x14ac:dyDescent="0.25">
      <c r="A187" t="s">
        <v>317</v>
      </c>
      <c r="B187" t="s">
        <v>367</v>
      </c>
      <c r="C187" t="s">
        <v>368</v>
      </c>
      <c r="D187" s="103" t="s">
        <v>2653</v>
      </c>
      <c r="E187" t="s">
        <v>58</v>
      </c>
      <c r="F187" s="104">
        <v>524.59</v>
      </c>
      <c r="G187" s="104">
        <v>524.59</v>
      </c>
      <c r="H187" s="104">
        <v>0</v>
      </c>
    </row>
    <row r="188" spans="1:8" x14ac:dyDescent="0.25">
      <c r="A188" t="s">
        <v>317</v>
      </c>
      <c r="B188" t="s">
        <v>369</v>
      </c>
      <c r="C188" t="s">
        <v>370</v>
      </c>
      <c r="D188" s="103" t="s">
        <v>2653</v>
      </c>
      <c r="E188" t="s">
        <v>58</v>
      </c>
      <c r="F188" s="104">
        <v>928.81</v>
      </c>
      <c r="G188" s="104">
        <v>846.81</v>
      </c>
      <c r="H188" s="104">
        <v>82</v>
      </c>
    </row>
    <row r="189" spans="1:8" x14ac:dyDescent="0.25">
      <c r="A189" t="s">
        <v>317</v>
      </c>
      <c r="B189" t="s">
        <v>371</v>
      </c>
      <c r="C189" t="s">
        <v>2081</v>
      </c>
      <c r="D189" s="103" t="s">
        <v>2653</v>
      </c>
      <c r="E189" t="s">
        <v>58</v>
      </c>
      <c r="F189" s="104">
        <v>553.38</v>
      </c>
      <c r="G189" s="104">
        <v>511.38</v>
      </c>
      <c r="H189" s="104">
        <v>42</v>
      </c>
    </row>
    <row r="190" spans="1:8" x14ac:dyDescent="0.25">
      <c r="A190" t="s">
        <v>317</v>
      </c>
      <c r="B190" t="s">
        <v>372</v>
      </c>
      <c r="C190" t="s">
        <v>2206</v>
      </c>
      <c r="D190" s="103" t="s">
        <v>2653</v>
      </c>
      <c r="E190" t="s">
        <v>58</v>
      </c>
      <c r="F190" s="104">
        <v>689.24</v>
      </c>
      <c r="G190" s="104">
        <v>626.24</v>
      </c>
      <c r="H190" s="104">
        <v>63</v>
      </c>
    </row>
    <row r="191" spans="1:8" x14ac:dyDescent="0.25">
      <c r="A191" t="s">
        <v>317</v>
      </c>
      <c r="B191" t="s">
        <v>373</v>
      </c>
      <c r="C191" t="s">
        <v>374</v>
      </c>
      <c r="D191" s="103" t="s">
        <v>2653</v>
      </c>
      <c r="E191" t="s">
        <v>58</v>
      </c>
      <c r="F191" s="104">
        <v>695.82</v>
      </c>
      <c r="G191" s="104">
        <v>695.82</v>
      </c>
      <c r="H191" s="104">
        <v>0</v>
      </c>
    </row>
    <row r="192" spans="1:8" x14ac:dyDescent="0.25">
      <c r="A192" t="s">
        <v>317</v>
      </c>
      <c r="B192" t="s">
        <v>375</v>
      </c>
      <c r="C192" t="s">
        <v>376</v>
      </c>
      <c r="D192" s="103" t="s">
        <v>2653</v>
      </c>
      <c r="E192" t="s">
        <v>58</v>
      </c>
      <c r="F192" s="104">
        <v>944.48</v>
      </c>
      <c r="G192" s="104">
        <v>904.48</v>
      </c>
      <c r="H192" s="104">
        <v>40</v>
      </c>
    </row>
    <row r="193" spans="1:8" x14ac:dyDescent="0.25">
      <c r="A193" t="s">
        <v>317</v>
      </c>
      <c r="B193" t="s">
        <v>377</v>
      </c>
      <c r="C193" t="s">
        <v>378</v>
      </c>
      <c r="D193" s="103" t="s">
        <v>2653</v>
      </c>
      <c r="E193" t="s">
        <v>58</v>
      </c>
      <c r="F193" s="104">
        <v>729.24</v>
      </c>
      <c r="G193" s="104">
        <v>506.24</v>
      </c>
      <c r="H193" s="104">
        <v>223</v>
      </c>
    </row>
    <row r="194" spans="1:8" x14ac:dyDescent="0.25">
      <c r="A194" t="s">
        <v>317</v>
      </c>
      <c r="B194" t="s">
        <v>379</v>
      </c>
      <c r="C194" t="s">
        <v>2274</v>
      </c>
      <c r="D194" s="103" t="s">
        <v>2653</v>
      </c>
      <c r="E194" t="s">
        <v>58</v>
      </c>
      <c r="F194" s="104">
        <v>923.34</v>
      </c>
      <c r="G194" s="104">
        <v>838.34</v>
      </c>
      <c r="H194" s="104">
        <v>85</v>
      </c>
    </row>
    <row r="195" spans="1:8" x14ac:dyDescent="0.25">
      <c r="A195" t="s">
        <v>317</v>
      </c>
      <c r="B195" t="s">
        <v>380</v>
      </c>
      <c r="C195" t="s">
        <v>381</v>
      </c>
      <c r="D195" s="103" t="s">
        <v>2653</v>
      </c>
      <c r="E195" t="s">
        <v>58</v>
      </c>
      <c r="F195" s="104">
        <v>641.9</v>
      </c>
      <c r="G195" s="104">
        <v>641.9</v>
      </c>
      <c r="H195" s="104">
        <v>0</v>
      </c>
    </row>
    <row r="196" spans="1:8" x14ac:dyDescent="0.25">
      <c r="A196" t="s">
        <v>317</v>
      </c>
      <c r="B196" t="s">
        <v>382</v>
      </c>
      <c r="C196" t="s">
        <v>383</v>
      </c>
      <c r="D196" s="103" t="s">
        <v>2653</v>
      </c>
      <c r="E196" t="s">
        <v>58</v>
      </c>
      <c r="F196" s="104">
        <v>1150.23</v>
      </c>
      <c r="G196" s="104">
        <v>1150.23</v>
      </c>
      <c r="H196" s="104">
        <v>0</v>
      </c>
    </row>
    <row r="197" spans="1:8" x14ac:dyDescent="0.25">
      <c r="A197" t="s">
        <v>317</v>
      </c>
      <c r="B197" t="s">
        <v>384</v>
      </c>
      <c r="C197" t="s">
        <v>385</v>
      </c>
      <c r="D197" s="103" t="s">
        <v>2653</v>
      </c>
      <c r="E197" t="s">
        <v>58</v>
      </c>
      <c r="F197" s="104">
        <v>2378.44</v>
      </c>
      <c r="G197" s="104">
        <v>2378.44</v>
      </c>
      <c r="H197" s="104">
        <v>0</v>
      </c>
    </row>
    <row r="198" spans="1:8" x14ac:dyDescent="0.25">
      <c r="A198" t="s">
        <v>317</v>
      </c>
      <c r="B198" t="s">
        <v>386</v>
      </c>
      <c r="C198" t="s">
        <v>387</v>
      </c>
      <c r="D198" s="103" t="s">
        <v>2653</v>
      </c>
      <c r="E198" t="s">
        <v>58</v>
      </c>
      <c r="F198" s="104">
        <v>1169.82</v>
      </c>
      <c r="G198" s="104">
        <v>1145.82</v>
      </c>
      <c r="H198" s="104">
        <v>24</v>
      </c>
    </row>
    <row r="199" spans="1:8" x14ac:dyDescent="0.25">
      <c r="A199" t="s">
        <v>317</v>
      </c>
      <c r="B199" t="s">
        <v>388</v>
      </c>
      <c r="C199" t="s">
        <v>2275</v>
      </c>
      <c r="D199" s="103" t="s">
        <v>2653</v>
      </c>
      <c r="E199" t="s">
        <v>58</v>
      </c>
      <c r="F199" s="104">
        <v>116.11</v>
      </c>
      <c r="G199" s="104">
        <v>116.11</v>
      </c>
      <c r="H199" s="104">
        <v>0</v>
      </c>
    </row>
    <row r="200" spans="1:8" x14ac:dyDescent="0.25">
      <c r="A200" t="s">
        <v>317</v>
      </c>
      <c r="B200" t="s">
        <v>389</v>
      </c>
      <c r="C200" t="s">
        <v>390</v>
      </c>
      <c r="D200" s="103" t="s">
        <v>2653</v>
      </c>
      <c r="E200" t="s">
        <v>58</v>
      </c>
      <c r="F200" s="104">
        <v>1477.16</v>
      </c>
      <c r="G200" s="104">
        <v>1477.16</v>
      </c>
      <c r="H200" s="104">
        <v>0</v>
      </c>
    </row>
    <row r="201" spans="1:8" x14ac:dyDescent="0.25">
      <c r="A201" t="s">
        <v>317</v>
      </c>
      <c r="B201" t="s">
        <v>391</v>
      </c>
      <c r="C201" t="s">
        <v>392</v>
      </c>
      <c r="D201" s="103" t="s">
        <v>2653</v>
      </c>
      <c r="E201" t="s">
        <v>58</v>
      </c>
      <c r="F201" s="104">
        <v>950.17</v>
      </c>
      <c r="G201" s="104">
        <v>928.17</v>
      </c>
      <c r="H201" s="104">
        <v>22</v>
      </c>
    </row>
    <row r="202" spans="1:8" x14ac:dyDescent="0.25">
      <c r="A202" t="s">
        <v>317</v>
      </c>
      <c r="B202" t="s">
        <v>393</v>
      </c>
      <c r="C202" t="s">
        <v>394</v>
      </c>
      <c r="D202" s="103" t="s">
        <v>2653</v>
      </c>
      <c r="E202" t="s">
        <v>58</v>
      </c>
      <c r="F202" s="104">
        <v>530.49</v>
      </c>
      <c r="G202" s="104">
        <v>511.49</v>
      </c>
      <c r="H202" s="104">
        <v>19</v>
      </c>
    </row>
    <row r="203" spans="1:8" x14ac:dyDescent="0.25">
      <c r="A203" t="s">
        <v>317</v>
      </c>
      <c r="B203" t="s">
        <v>395</v>
      </c>
      <c r="C203" t="s">
        <v>396</v>
      </c>
      <c r="D203" s="103" t="s">
        <v>2653</v>
      </c>
      <c r="E203" t="s">
        <v>58</v>
      </c>
      <c r="F203" s="104">
        <v>474.72</v>
      </c>
      <c r="G203" s="104">
        <v>474.72</v>
      </c>
      <c r="H203" s="104">
        <v>0</v>
      </c>
    </row>
    <row r="204" spans="1:8" x14ac:dyDescent="0.25">
      <c r="A204" t="s">
        <v>317</v>
      </c>
      <c r="B204" t="s">
        <v>397</v>
      </c>
      <c r="C204" t="s">
        <v>2276</v>
      </c>
      <c r="D204" s="103" t="s">
        <v>2653</v>
      </c>
      <c r="E204" t="s">
        <v>58</v>
      </c>
      <c r="F204" s="104">
        <v>789.17</v>
      </c>
      <c r="G204" s="104">
        <v>789.17</v>
      </c>
      <c r="H204" s="104">
        <v>0</v>
      </c>
    </row>
    <row r="205" spans="1:8" x14ac:dyDescent="0.25">
      <c r="A205" t="s">
        <v>317</v>
      </c>
      <c r="B205" t="s">
        <v>398</v>
      </c>
      <c r="C205" t="s">
        <v>399</v>
      </c>
      <c r="D205" s="103" t="s">
        <v>2653</v>
      </c>
      <c r="E205" t="s">
        <v>58</v>
      </c>
      <c r="F205" s="104">
        <v>760.64</v>
      </c>
      <c r="G205" s="104">
        <v>739.64</v>
      </c>
      <c r="H205" s="104">
        <v>21</v>
      </c>
    </row>
    <row r="206" spans="1:8" x14ac:dyDescent="0.25">
      <c r="A206" t="s">
        <v>317</v>
      </c>
      <c r="B206" t="s">
        <v>400</v>
      </c>
      <c r="C206" t="s">
        <v>401</v>
      </c>
      <c r="D206" s="103" t="s">
        <v>2653</v>
      </c>
      <c r="E206" t="s">
        <v>58</v>
      </c>
      <c r="F206" s="104">
        <v>1138.3599999999999</v>
      </c>
      <c r="G206" s="104">
        <v>1118.3599999999999</v>
      </c>
      <c r="H206" s="104">
        <v>20</v>
      </c>
    </row>
    <row r="207" spans="1:8" x14ac:dyDescent="0.25">
      <c r="A207" t="s">
        <v>317</v>
      </c>
      <c r="B207" t="s">
        <v>2277</v>
      </c>
      <c r="C207" t="s">
        <v>2278</v>
      </c>
      <c r="D207" s="103" t="s">
        <v>2653</v>
      </c>
      <c r="E207" t="s">
        <v>58</v>
      </c>
      <c r="F207" s="104">
        <v>1075.6199999999999</v>
      </c>
      <c r="G207" s="104">
        <v>1053.6199999999999</v>
      </c>
      <c r="H207" s="104">
        <v>22</v>
      </c>
    </row>
    <row r="208" spans="1:8" x14ac:dyDescent="0.25">
      <c r="A208" t="s">
        <v>317</v>
      </c>
      <c r="B208" t="s">
        <v>2479</v>
      </c>
      <c r="C208" t="s">
        <v>2469</v>
      </c>
      <c r="D208" s="103" t="s">
        <v>2653</v>
      </c>
      <c r="E208" t="s">
        <v>58</v>
      </c>
      <c r="F208" s="104">
        <v>39343.96</v>
      </c>
      <c r="G208" s="104">
        <v>37894.959999999999</v>
      </c>
      <c r="H208" s="104">
        <v>1449</v>
      </c>
    </row>
    <row r="209" spans="1:8" x14ac:dyDescent="0.25">
      <c r="A209" t="s">
        <v>402</v>
      </c>
      <c r="B209" t="s">
        <v>403</v>
      </c>
      <c r="C209" t="s">
        <v>404</v>
      </c>
      <c r="D209" s="103" t="s">
        <v>2653</v>
      </c>
      <c r="E209" t="s">
        <v>58</v>
      </c>
      <c r="F209" s="104">
        <v>394.31</v>
      </c>
      <c r="G209" s="104">
        <v>394.31</v>
      </c>
      <c r="H209" s="104">
        <v>0</v>
      </c>
    </row>
    <row r="210" spans="1:8" x14ac:dyDescent="0.25">
      <c r="A210" t="s">
        <v>402</v>
      </c>
      <c r="B210" t="s">
        <v>405</v>
      </c>
      <c r="C210" t="s">
        <v>406</v>
      </c>
      <c r="D210" s="103" t="s">
        <v>2653</v>
      </c>
      <c r="E210" t="s">
        <v>58</v>
      </c>
      <c r="F210" s="104">
        <v>563</v>
      </c>
      <c r="G210" s="104">
        <v>513</v>
      </c>
      <c r="H210" s="104">
        <v>50</v>
      </c>
    </row>
    <row r="211" spans="1:8" x14ac:dyDescent="0.25">
      <c r="A211" t="s">
        <v>402</v>
      </c>
      <c r="B211" t="s">
        <v>407</v>
      </c>
      <c r="C211" t="s">
        <v>408</v>
      </c>
      <c r="D211" s="103" t="s">
        <v>2653</v>
      </c>
      <c r="E211" t="s">
        <v>58</v>
      </c>
      <c r="F211" s="104">
        <v>509.67</v>
      </c>
      <c r="G211" s="104">
        <v>463.67</v>
      </c>
      <c r="H211" s="104">
        <v>46</v>
      </c>
    </row>
    <row r="212" spans="1:8" x14ac:dyDescent="0.25">
      <c r="A212" t="s">
        <v>402</v>
      </c>
      <c r="B212" t="s">
        <v>2480</v>
      </c>
      <c r="C212" t="s">
        <v>2469</v>
      </c>
      <c r="D212" s="103" t="s">
        <v>2653</v>
      </c>
      <c r="E212" t="s">
        <v>58</v>
      </c>
      <c r="F212" s="104">
        <v>1466.96</v>
      </c>
      <c r="G212" s="104">
        <v>1370.96</v>
      </c>
      <c r="H212" s="104">
        <v>96</v>
      </c>
    </row>
    <row r="213" spans="1:8" x14ac:dyDescent="0.25">
      <c r="A213" t="s">
        <v>409</v>
      </c>
      <c r="B213" t="s">
        <v>410</v>
      </c>
      <c r="C213" t="s">
        <v>411</v>
      </c>
      <c r="D213" s="103" t="s">
        <v>2653</v>
      </c>
      <c r="E213" t="s">
        <v>58</v>
      </c>
      <c r="F213" s="104">
        <v>500.21</v>
      </c>
      <c r="G213" s="104">
        <v>500.21</v>
      </c>
      <c r="H213" s="104">
        <v>0</v>
      </c>
    </row>
    <row r="214" spans="1:8" x14ac:dyDescent="0.25">
      <c r="A214" t="s">
        <v>409</v>
      </c>
      <c r="B214" t="s">
        <v>412</v>
      </c>
      <c r="C214" t="s">
        <v>413</v>
      </c>
      <c r="D214" s="103" t="s">
        <v>2653</v>
      </c>
      <c r="E214" t="s">
        <v>58</v>
      </c>
      <c r="F214" s="104">
        <v>820.38</v>
      </c>
      <c r="G214" s="104">
        <v>820.38</v>
      </c>
      <c r="H214" s="104">
        <v>0</v>
      </c>
    </row>
    <row r="215" spans="1:8" x14ac:dyDescent="0.25">
      <c r="A215" t="s">
        <v>409</v>
      </c>
      <c r="B215" t="s">
        <v>414</v>
      </c>
      <c r="C215" t="s">
        <v>415</v>
      </c>
      <c r="D215" s="103" t="s">
        <v>2653</v>
      </c>
      <c r="E215" t="s">
        <v>58</v>
      </c>
      <c r="F215" s="104">
        <v>341.19</v>
      </c>
      <c r="G215" s="104">
        <v>341.19</v>
      </c>
      <c r="H215" s="104">
        <v>0</v>
      </c>
    </row>
    <row r="216" spans="1:8" x14ac:dyDescent="0.25">
      <c r="A216" t="s">
        <v>409</v>
      </c>
      <c r="B216" t="s">
        <v>416</v>
      </c>
      <c r="C216" t="s">
        <v>417</v>
      </c>
      <c r="D216" s="103" t="s">
        <v>2653</v>
      </c>
      <c r="E216" t="s">
        <v>58</v>
      </c>
      <c r="F216" s="104">
        <v>2570.0700000000002</v>
      </c>
      <c r="G216" s="104">
        <v>2570.0700000000002</v>
      </c>
      <c r="H216" s="104">
        <v>0</v>
      </c>
    </row>
    <row r="217" spans="1:8" x14ac:dyDescent="0.25">
      <c r="A217" t="s">
        <v>409</v>
      </c>
      <c r="B217" t="s">
        <v>418</v>
      </c>
      <c r="C217" t="s">
        <v>419</v>
      </c>
      <c r="D217" s="103" t="s">
        <v>2653</v>
      </c>
      <c r="E217" t="s">
        <v>58</v>
      </c>
      <c r="F217" s="104">
        <v>390.44</v>
      </c>
      <c r="G217" s="104">
        <v>390.44</v>
      </c>
      <c r="H217" s="104">
        <v>0</v>
      </c>
    </row>
    <row r="218" spans="1:8" x14ac:dyDescent="0.25">
      <c r="A218" t="s">
        <v>409</v>
      </c>
      <c r="B218" t="s">
        <v>420</v>
      </c>
      <c r="C218" t="s">
        <v>2582</v>
      </c>
      <c r="D218" s="103" t="s">
        <v>2653</v>
      </c>
      <c r="E218" t="s">
        <v>58</v>
      </c>
      <c r="F218" s="104">
        <v>387.35</v>
      </c>
      <c r="G218" s="104">
        <v>387.35</v>
      </c>
      <c r="H218" s="104">
        <v>0</v>
      </c>
    </row>
    <row r="219" spans="1:8" x14ac:dyDescent="0.25">
      <c r="A219" t="s">
        <v>409</v>
      </c>
      <c r="B219" t="s">
        <v>421</v>
      </c>
      <c r="C219" t="s">
        <v>422</v>
      </c>
      <c r="D219" s="103" t="s">
        <v>2653</v>
      </c>
      <c r="E219" t="s">
        <v>58</v>
      </c>
      <c r="F219" s="104">
        <v>2090.14</v>
      </c>
      <c r="G219" s="104">
        <v>2090.14</v>
      </c>
      <c r="H219" s="104">
        <v>0</v>
      </c>
    </row>
    <row r="220" spans="1:8" x14ac:dyDescent="0.25">
      <c r="A220" t="s">
        <v>409</v>
      </c>
      <c r="B220" t="s">
        <v>423</v>
      </c>
      <c r="C220" t="s">
        <v>424</v>
      </c>
      <c r="D220" s="103" t="s">
        <v>2653</v>
      </c>
      <c r="E220" t="s">
        <v>58</v>
      </c>
      <c r="F220" s="104">
        <v>697.12</v>
      </c>
      <c r="G220" s="104">
        <v>697.12</v>
      </c>
      <c r="H220" s="104">
        <v>0</v>
      </c>
    </row>
    <row r="221" spans="1:8" x14ac:dyDescent="0.25">
      <c r="A221" t="s">
        <v>409</v>
      </c>
      <c r="B221" t="s">
        <v>425</v>
      </c>
      <c r="C221" t="s">
        <v>426</v>
      </c>
      <c r="D221" s="103" t="s">
        <v>2653</v>
      </c>
      <c r="E221" t="s">
        <v>58</v>
      </c>
      <c r="F221" s="104">
        <v>317.97000000000003</v>
      </c>
      <c r="G221" s="104">
        <v>317.97000000000003</v>
      </c>
      <c r="H221" s="104">
        <v>0</v>
      </c>
    </row>
    <row r="222" spans="1:8" x14ac:dyDescent="0.25">
      <c r="A222" t="s">
        <v>409</v>
      </c>
      <c r="B222" t="s">
        <v>427</v>
      </c>
      <c r="C222" t="s">
        <v>428</v>
      </c>
      <c r="D222" s="103" t="s">
        <v>2653</v>
      </c>
      <c r="E222" t="s">
        <v>58</v>
      </c>
      <c r="F222" s="104">
        <v>752.46</v>
      </c>
      <c r="G222" s="104">
        <v>675.46</v>
      </c>
      <c r="H222" s="104">
        <v>77</v>
      </c>
    </row>
    <row r="223" spans="1:8" x14ac:dyDescent="0.25">
      <c r="A223" t="s">
        <v>409</v>
      </c>
      <c r="B223" t="s">
        <v>429</v>
      </c>
      <c r="C223" t="s">
        <v>430</v>
      </c>
      <c r="D223" s="103" t="s">
        <v>2653</v>
      </c>
      <c r="E223" t="s">
        <v>58</v>
      </c>
      <c r="F223" s="104">
        <v>92.67</v>
      </c>
      <c r="G223" s="104">
        <v>78.67</v>
      </c>
      <c r="H223" s="104">
        <v>14</v>
      </c>
    </row>
    <row r="224" spans="1:8" x14ac:dyDescent="0.25">
      <c r="A224" t="s">
        <v>409</v>
      </c>
      <c r="B224" t="s">
        <v>431</v>
      </c>
      <c r="C224" t="s">
        <v>2279</v>
      </c>
      <c r="D224" s="103" t="s">
        <v>2653</v>
      </c>
      <c r="E224" t="s">
        <v>58</v>
      </c>
      <c r="F224" s="104">
        <v>255.11</v>
      </c>
      <c r="G224" s="104">
        <v>75.11</v>
      </c>
      <c r="H224" s="104">
        <v>180</v>
      </c>
    </row>
    <row r="225" spans="1:8" x14ac:dyDescent="0.25">
      <c r="A225" t="s">
        <v>409</v>
      </c>
      <c r="B225" t="s">
        <v>432</v>
      </c>
      <c r="C225" t="s">
        <v>433</v>
      </c>
      <c r="D225" s="103" t="s">
        <v>2653</v>
      </c>
      <c r="E225" t="s">
        <v>58</v>
      </c>
      <c r="F225" s="104">
        <v>433.36</v>
      </c>
      <c r="G225" s="104">
        <v>364.36</v>
      </c>
      <c r="H225" s="104">
        <v>69</v>
      </c>
    </row>
    <row r="226" spans="1:8" x14ac:dyDescent="0.25">
      <c r="A226" t="s">
        <v>409</v>
      </c>
      <c r="B226" t="s">
        <v>434</v>
      </c>
      <c r="C226" t="s">
        <v>435</v>
      </c>
      <c r="D226" s="103" t="s">
        <v>2653</v>
      </c>
      <c r="E226" t="s">
        <v>58</v>
      </c>
      <c r="F226" s="104">
        <v>623.46</v>
      </c>
      <c r="G226" s="104">
        <v>587.46</v>
      </c>
      <c r="H226" s="104">
        <v>36</v>
      </c>
    </row>
    <row r="227" spans="1:8" x14ac:dyDescent="0.25">
      <c r="A227" t="s">
        <v>409</v>
      </c>
      <c r="B227" t="s">
        <v>436</v>
      </c>
      <c r="C227" t="s">
        <v>437</v>
      </c>
      <c r="D227" s="103" t="s">
        <v>2653</v>
      </c>
      <c r="E227" t="s">
        <v>58</v>
      </c>
      <c r="F227" s="104">
        <v>411.86</v>
      </c>
      <c r="G227" s="104">
        <v>411.86</v>
      </c>
      <c r="H227" s="104">
        <v>0</v>
      </c>
    </row>
    <row r="228" spans="1:8" x14ac:dyDescent="0.25">
      <c r="A228" t="s">
        <v>409</v>
      </c>
      <c r="B228" t="s">
        <v>438</v>
      </c>
      <c r="C228" t="s">
        <v>439</v>
      </c>
      <c r="D228" s="103" t="s">
        <v>2653</v>
      </c>
      <c r="E228" t="s">
        <v>58</v>
      </c>
      <c r="F228" s="104">
        <v>176.12</v>
      </c>
      <c r="G228" s="104">
        <v>134.12</v>
      </c>
      <c r="H228" s="104">
        <v>42</v>
      </c>
    </row>
    <row r="229" spans="1:8" x14ac:dyDescent="0.25">
      <c r="A229" t="s">
        <v>409</v>
      </c>
      <c r="B229" t="s">
        <v>440</v>
      </c>
      <c r="C229" t="s">
        <v>441</v>
      </c>
      <c r="D229" s="103" t="s">
        <v>2653</v>
      </c>
      <c r="E229" t="s">
        <v>58</v>
      </c>
      <c r="F229" s="104">
        <v>491.1</v>
      </c>
      <c r="G229" s="104">
        <v>437.1</v>
      </c>
      <c r="H229" s="104">
        <v>54</v>
      </c>
    </row>
    <row r="230" spans="1:8" x14ac:dyDescent="0.25">
      <c r="A230" t="s">
        <v>409</v>
      </c>
      <c r="B230" t="s">
        <v>442</v>
      </c>
      <c r="C230" t="s">
        <v>443</v>
      </c>
      <c r="D230" s="103" t="s">
        <v>2653</v>
      </c>
      <c r="E230" t="s">
        <v>58</v>
      </c>
      <c r="F230" s="104">
        <v>908.43</v>
      </c>
      <c r="G230" s="104">
        <v>833.43</v>
      </c>
      <c r="H230" s="104">
        <v>75</v>
      </c>
    </row>
    <row r="231" spans="1:8" x14ac:dyDescent="0.25">
      <c r="A231" t="s">
        <v>409</v>
      </c>
      <c r="B231" t="s">
        <v>444</v>
      </c>
      <c r="C231" t="s">
        <v>445</v>
      </c>
      <c r="D231" s="103" t="s">
        <v>2653</v>
      </c>
      <c r="E231" t="s">
        <v>58</v>
      </c>
      <c r="F231" s="104">
        <v>986.48</v>
      </c>
      <c r="G231" s="104">
        <v>986.48</v>
      </c>
      <c r="H231" s="104">
        <v>0</v>
      </c>
    </row>
    <row r="232" spans="1:8" x14ac:dyDescent="0.25">
      <c r="A232" t="s">
        <v>409</v>
      </c>
      <c r="B232" t="s">
        <v>446</v>
      </c>
      <c r="C232" t="s">
        <v>447</v>
      </c>
      <c r="D232" s="103" t="s">
        <v>2653</v>
      </c>
      <c r="E232" t="s">
        <v>58</v>
      </c>
      <c r="F232" s="104">
        <v>579.80999999999995</v>
      </c>
      <c r="G232" s="104">
        <v>487.81</v>
      </c>
      <c r="H232" s="104">
        <v>92</v>
      </c>
    </row>
    <row r="233" spans="1:8" x14ac:dyDescent="0.25">
      <c r="A233" t="s">
        <v>409</v>
      </c>
      <c r="B233" t="s">
        <v>448</v>
      </c>
      <c r="C233" t="s">
        <v>2280</v>
      </c>
      <c r="D233" s="103" t="s">
        <v>2653</v>
      </c>
      <c r="E233" t="s">
        <v>58</v>
      </c>
      <c r="F233" s="104">
        <v>172.62</v>
      </c>
      <c r="G233" s="104">
        <v>143.62</v>
      </c>
      <c r="H233" s="104">
        <v>29</v>
      </c>
    </row>
    <row r="234" spans="1:8" x14ac:dyDescent="0.25">
      <c r="A234" t="s">
        <v>409</v>
      </c>
      <c r="B234" t="s">
        <v>449</v>
      </c>
      <c r="C234" t="s">
        <v>450</v>
      </c>
      <c r="D234" s="103" t="s">
        <v>2653</v>
      </c>
      <c r="E234" t="s">
        <v>58</v>
      </c>
      <c r="F234" s="104">
        <v>435.3</v>
      </c>
      <c r="G234" s="104">
        <v>383.3</v>
      </c>
      <c r="H234" s="104">
        <v>52</v>
      </c>
    </row>
    <row r="235" spans="1:8" x14ac:dyDescent="0.25">
      <c r="A235" t="s">
        <v>409</v>
      </c>
      <c r="B235" t="s">
        <v>451</v>
      </c>
      <c r="C235" t="s">
        <v>452</v>
      </c>
      <c r="D235" s="103" t="s">
        <v>2653</v>
      </c>
      <c r="E235" t="s">
        <v>58</v>
      </c>
      <c r="F235" s="104">
        <v>409.99</v>
      </c>
      <c r="G235" s="104">
        <v>162.99</v>
      </c>
      <c r="H235" s="104">
        <v>247</v>
      </c>
    </row>
    <row r="236" spans="1:8" x14ac:dyDescent="0.25">
      <c r="A236" t="s">
        <v>409</v>
      </c>
      <c r="B236" t="s">
        <v>453</v>
      </c>
      <c r="C236" t="s">
        <v>454</v>
      </c>
      <c r="D236" s="103" t="s">
        <v>2653</v>
      </c>
      <c r="E236" t="s">
        <v>58</v>
      </c>
      <c r="F236" s="104">
        <v>366.03</v>
      </c>
      <c r="G236" s="104">
        <v>278.02999999999997</v>
      </c>
      <c r="H236" s="104">
        <v>88</v>
      </c>
    </row>
    <row r="237" spans="1:8" x14ac:dyDescent="0.25">
      <c r="A237" t="s">
        <v>409</v>
      </c>
      <c r="B237" t="s">
        <v>455</v>
      </c>
      <c r="C237" t="s">
        <v>456</v>
      </c>
      <c r="D237" s="103" t="s">
        <v>2653</v>
      </c>
      <c r="E237" t="s">
        <v>58</v>
      </c>
      <c r="F237" s="104">
        <v>198.11</v>
      </c>
      <c r="G237" s="104">
        <v>164.11</v>
      </c>
      <c r="H237" s="104">
        <v>34</v>
      </c>
    </row>
    <row r="238" spans="1:8" x14ac:dyDescent="0.25">
      <c r="A238" t="s">
        <v>409</v>
      </c>
      <c r="B238" t="s">
        <v>457</v>
      </c>
      <c r="C238" t="s">
        <v>458</v>
      </c>
      <c r="D238" s="103" t="s">
        <v>2653</v>
      </c>
      <c r="E238" t="s">
        <v>58</v>
      </c>
      <c r="F238" s="104">
        <v>988.73</v>
      </c>
      <c r="G238" s="104">
        <v>931.73</v>
      </c>
      <c r="H238" s="104">
        <v>57</v>
      </c>
    </row>
    <row r="239" spans="1:8" x14ac:dyDescent="0.25">
      <c r="A239" t="s">
        <v>409</v>
      </c>
      <c r="B239" t="s">
        <v>459</v>
      </c>
      <c r="C239" t="s">
        <v>460</v>
      </c>
      <c r="D239" s="103" t="s">
        <v>2653</v>
      </c>
      <c r="E239" t="s">
        <v>58</v>
      </c>
      <c r="F239" s="104">
        <v>552.41999999999996</v>
      </c>
      <c r="G239" s="104">
        <v>552.41999999999996</v>
      </c>
      <c r="H239" s="104">
        <v>0</v>
      </c>
    </row>
    <row r="240" spans="1:8" x14ac:dyDescent="0.25">
      <c r="A240" t="s">
        <v>409</v>
      </c>
      <c r="B240" t="s">
        <v>461</v>
      </c>
      <c r="C240" t="s">
        <v>462</v>
      </c>
      <c r="D240" s="103" t="s">
        <v>2653</v>
      </c>
      <c r="E240" t="s">
        <v>58</v>
      </c>
      <c r="F240" s="104">
        <v>632.30999999999995</v>
      </c>
      <c r="G240" s="104">
        <v>613.30999999999995</v>
      </c>
      <c r="H240" s="104">
        <v>19</v>
      </c>
    </row>
    <row r="241" spans="1:8" x14ac:dyDescent="0.25">
      <c r="A241" t="s">
        <v>409</v>
      </c>
      <c r="B241" t="s">
        <v>463</v>
      </c>
      <c r="C241" t="s">
        <v>464</v>
      </c>
      <c r="D241" s="103" t="s">
        <v>2653</v>
      </c>
      <c r="E241" t="s">
        <v>58</v>
      </c>
      <c r="F241" s="104">
        <v>1129.6300000000001</v>
      </c>
      <c r="G241" s="104">
        <v>1129.6300000000001</v>
      </c>
      <c r="H241" s="104">
        <v>0</v>
      </c>
    </row>
    <row r="242" spans="1:8" x14ac:dyDescent="0.25">
      <c r="A242" t="s">
        <v>409</v>
      </c>
      <c r="B242" t="s">
        <v>465</v>
      </c>
      <c r="C242" t="s">
        <v>2281</v>
      </c>
      <c r="D242" s="103" t="s">
        <v>2653</v>
      </c>
      <c r="E242" t="s">
        <v>58</v>
      </c>
      <c r="F242" s="104">
        <v>344.17</v>
      </c>
      <c r="G242" s="104">
        <v>295.17</v>
      </c>
      <c r="H242" s="104">
        <v>49</v>
      </c>
    </row>
    <row r="243" spans="1:8" x14ac:dyDescent="0.25">
      <c r="A243" t="s">
        <v>409</v>
      </c>
      <c r="B243" t="s">
        <v>466</v>
      </c>
      <c r="C243" t="s">
        <v>467</v>
      </c>
      <c r="D243" s="103" t="s">
        <v>2653</v>
      </c>
      <c r="E243" t="s">
        <v>58</v>
      </c>
      <c r="F243" s="104">
        <v>323.77</v>
      </c>
      <c r="G243" s="104">
        <v>280.77</v>
      </c>
      <c r="H243" s="104">
        <v>43</v>
      </c>
    </row>
    <row r="244" spans="1:8" x14ac:dyDescent="0.25">
      <c r="A244" t="s">
        <v>409</v>
      </c>
      <c r="B244" t="s">
        <v>468</v>
      </c>
      <c r="C244" t="s">
        <v>469</v>
      </c>
      <c r="D244" s="103" t="s">
        <v>2653</v>
      </c>
      <c r="E244" t="s">
        <v>58</v>
      </c>
      <c r="F244" s="104">
        <v>559.89</v>
      </c>
      <c r="G244" s="104">
        <v>482.89</v>
      </c>
      <c r="H244" s="104">
        <v>77</v>
      </c>
    </row>
    <row r="245" spans="1:8" x14ac:dyDescent="0.25">
      <c r="A245" t="s">
        <v>409</v>
      </c>
      <c r="B245" t="s">
        <v>470</v>
      </c>
      <c r="C245" t="s">
        <v>471</v>
      </c>
      <c r="D245" s="103" t="s">
        <v>2653</v>
      </c>
      <c r="E245" t="s">
        <v>58</v>
      </c>
      <c r="F245" s="104">
        <v>468.59</v>
      </c>
      <c r="G245" s="104">
        <v>359.59</v>
      </c>
      <c r="H245" s="104">
        <v>109</v>
      </c>
    </row>
    <row r="246" spans="1:8" x14ac:dyDescent="0.25">
      <c r="A246" t="s">
        <v>409</v>
      </c>
      <c r="B246" t="s">
        <v>472</v>
      </c>
      <c r="C246" t="s">
        <v>473</v>
      </c>
      <c r="D246" s="103" t="s">
        <v>2653</v>
      </c>
      <c r="E246" t="s">
        <v>58</v>
      </c>
      <c r="F246" s="104">
        <v>577.82000000000005</v>
      </c>
      <c r="G246" s="104">
        <v>529.82000000000005</v>
      </c>
      <c r="H246" s="104">
        <v>48</v>
      </c>
    </row>
    <row r="247" spans="1:8" x14ac:dyDescent="0.25">
      <c r="A247" t="s">
        <v>409</v>
      </c>
      <c r="B247" t="s">
        <v>474</v>
      </c>
      <c r="C247" t="s">
        <v>2583</v>
      </c>
      <c r="D247" s="103" t="s">
        <v>2653</v>
      </c>
      <c r="E247" t="s">
        <v>58</v>
      </c>
      <c r="F247" s="104">
        <v>171.31</v>
      </c>
      <c r="G247" s="104">
        <v>117.31</v>
      </c>
      <c r="H247" s="104">
        <v>54</v>
      </c>
    </row>
    <row r="248" spans="1:8" x14ac:dyDescent="0.25">
      <c r="A248" t="s">
        <v>409</v>
      </c>
      <c r="B248" t="s">
        <v>475</v>
      </c>
      <c r="C248" t="s">
        <v>476</v>
      </c>
      <c r="D248" s="103" t="s">
        <v>2653</v>
      </c>
      <c r="E248" t="s">
        <v>58</v>
      </c>
      <c r="F248" s="104">
        <v>380.8</v>
      </c>
      <c r="G248" s="104">
        <v>269.8</v>
      </c>
      <c r="H248" s="104">
        <v>111</v>
      </c>
    </row>
    <row r="249" spans="1:8" x14ac:dyDescent="0.25">
      <c r="A249" t="s">
        <v>409</v>
      </c>
      <c r="B249" t="s">
        <v>477</v>
      </c>
      <c r="C249" t="s">
        <v>478</v>
      </c>
      <c r="D249" s="103" t="s">
        <v>2653</v>
      </c>
      <c r="E249" t="s">
        <v>58</v>
      </c>
      <c r="F249" s="104">
        <v>460.45</v>
      </c>
      <c r="G249" s="104">
        <v>410.45</v>
      </c>
      <c r="H249" s="104">
        <v>50</v>
      </c>
    </row>
    <row r="250" spans="1:8" x14ac:dyDescent="0.25">
      <c r="A250" t="s">
        <v>409</v>
      </c>
      <c r="B250" t="s">
        <v>479</v>
      </c>
      <c r="C250" t="s">
        <v>480</v>
      </c>
      <c r="D250" s="103" t="s">
        <v>2653</v>
      </c>
      <c r="E250" t="s">
        <v>58</v>
      </c>
      <c r="F250" s="104">
        <v>387.14</v>
      </c>
      <c r="G250" s="104">
        <v>295.14</v>
      </c>
      <c r="H250" s="104">
        <v>92</v>
      </c>
    </row>
    <row r="251" spans="1:8" x14ac:dyDescent="0.25">
      <c r="A251" t="s">
        <v>409</v>
      </c>
      <c r="B251" t="s">
        <v>481</v>
      </c>
      <c r="C251" t="s">
        <v>482</v>
      </c>
      <c r="D251" s="103" t="s">
        <v>2653</v>
      </c>
      <c r="E251" t="s">
        <v>58</v>
      </c>
      <c r="F251" s="104">
        <v>684.75</v>
      </c>
      <c r="G251" s="104">
        <v>607.75</v>
      </c>
      <c r="H251" s="104">
        <v>77</v>
      </c>
    </row>
    <row r="252" spans="1:8" x14ac:dyDescent="0.25">
      <c r="A252" t="s">
        <v>409</v>
      </c>
      <c r="B252" t="s">
        <v>483</v>
      </c>
      <c r="C252" t="s">
        <v>2282</v>
      </c>
      <c r="D252" s="103" t="s">
        <v>2653</v>
      </c>
      <c r="E252" t="s">
        <v>58</v>
      </c>
      <c r="F252" s="104">
        <v>765.47</v>
      </c>
      <c r="G252" s="104">
        <v>709.47</v>
      </c>
      <c r="H252" s="104">
        <v>56</v>
      </c>
    </row>
    <row r="253" spans="1:8" x14ac:dyDescent="0.25">
      <c r="A253" t="s">
        <v>409</v>
      </c>
      <c r="B253" t="s">
        <v>484</v>
      </c>
      <c r="C253" t="s">
        <v>485</v>
      </c>
      <c r="D253" s="103" t="s">
        <v>2653</v>
      </c>
      <c r="E253" t="s">
        <v>58</v>
      </c>
      <c r="F253" s="104">
        <v>841.65</v>
      </c>
      <c r="G253" s="104">
        <v>779.65</v>
      </c>
      <c r="H253" s="104">
        <v>62</v>
      </c>
    </row>
    <row r="254" spans="1:8" x14ac:dyDescent="0.25">
      <c r="A254" t="s">
        <v>409</v>
      </c>
      <c r="B254" t="s">
        <v>486</v>
      </c>
      <c r="C254" t="s">
        <v>487</v>
      </c>
      <c r="D254" s="103" t="s">
        <v>2653</v>
      </c>
      <c r="E254" t="s">
        <v>58</v>
      </c>
      <c r="F254" s="104">
        <v>862.6</v>
      </c>
      <c r="G254" s="104">
        <v>808.6</v>
      </c>
      <c r="H254" s="104">
        <v>54</v>
      </c>
    </row>
    <row r="255" spans="1:8" x14ac:dyDescent="0.25">
      <c r="A255" t="s">
        <v>409</v>
      </c>
      <c r="B255" t="s">
        <v>488</v>
      </c>
      <c r="C255" t="s">
        <v>489</v>
      </c>
      <c r="D255" s="103" t="s">
        <v>2653</v>
      </c>
      <c r="E255" t="s">
        <v>58</v>
      </c>
      <c r="F255" s="104">
        <v>366.53</v>
      </c>
      <c r="G255" s="104">
        <v>228.53</v>
      </c>
      <c r="H255" s="104">
        <v>138</v>
      </c>
    </row>
    <row r="256" spans="1:8" x14ac:dyDescent="0.25">
      <c r="A256" t="s">
        <v>409</v>
      </c>
      <c r="B256" t="s">
        <v>490</v>
      </c>
      <c r="C256" t="s">
        <v>491</v>
      </c>
      <c r="D256" s="103" t="s">
        <v>2653</v>
      </c>
      <c r="E256" t="s">
        <v>58</v>
      </c>
      <c r="F256" s="104">
        <v>493.21</v>
      </c>
      <c r="G256" s="104">
        <v>477.21</v>
      </c>
      <c r="H256" s="104">
        <v>16</v>
      </c>
    </row>
    <row r="257" spans="1:8" x14ac:dyDescent="0.25">
      <c r="A257" t="s">
        <v>409</v>
      </c>
      <c r="B257" t="s">
        <v>492</v>
      </c>
      <c r="C257" t="s">
        <v>493</v>
      </c>
      <c r="D257" s="103" t="s">
        <v>2653</v>
      </c>
      <c r="E257" t="s">
        <v>58</v>
      </c>
      <c r="F257" s="104">
        <v>768.8</v>
      </c>
      <c r="G257" s="104">
        <v>694.8</v>
      </c>
      <c r="H257" s="104">
        <v>74</v>
      </c>
    </row>
    <row r="258" spans="1:8" x14ac:dyDescent="0.25">
      <c r="A258" t="s">
        <v>409</v>
      </c>
      <c r="B258" t="s">
        <v>494</v>
      </c>
      <c r="C258" t="s">
        <v>2283</v>
      </c>
      <c r="D258" s="103" t="s">
        <v>2653</v>
      </c>
      <c r="E258" t="s">
        <v>58</v>
      </c>
      <c r="F258" s="104">
        <v>618.91</v>
      </c>
      <c r="G258" s="104">
        <v>601.91</v>
      </c>
      <c r="H258" s="104">
        <v>17</v>
      </c>
    </row>
    <row r="259" spans="1:8" x14ac:dyDescent="0.25">
      <c r="A259" t="s">
        <v>409</v>
      </c>
      <c r="B259" t="s">
        <v>495</v>
      </c>
      <c r="C259" t="s">
        <v>2284</v>
      </c>
      <c r="D259" s="103" t="s">
        <v>2653</v>
      </c>
      <c r="E259" t="s">
        <v>58</v>
      </c>
      <c r="F259" s="104">
        <v>1293.8499999999999</v>
      </c>
      <c r="G259" s="104">
        <v>1293.8499999999999</v>
      </c>
      <c r="H259" s="104">
        <v>0</v>
      </c>
    </row>
    <row r="260" spans="1:8" x14ac:dyDescent="0.25">
      <c r="A260" t="s">
        <v>409</v>
      </c>
      <c r="B260" t="s">
        <v>496</v>
      </c>
      <c r="C260" t="s">
        <v>497</v>
      </c>
      <c r="D260" s="103" t="s">
        <v>2653</v>
      </c>
      <c r="E260" t="s">
        <v>58</v>
      </c>
      <c r="F260" s="104">
        <v>769.62</v>
      </c>
      <c r="G260" s="104">
        <v>675.62</v>
      </c>
      <c r="H260" s="104">
        <v>94</v>
      </c>
    </row>
    <row r="261" spans="1:8" x14ac:dyDescent="0.25">
      <c r="A261" t="s">
        <v>409</v>
      </c>
      <c r="B261" t="s">
        <v>498</v>
      </c>
      <c r="C261" t="s">
        <v>499</v>
      </c>
      <c r="D261" s="103" t="s">
        <v>2653</v>
      </c>
      <c r="E261" t="s">
        <v>58</v>
      </c>
      <c r="F261" s="104">
        <v>520.24</v>
      </c>
      <c r="G261" s="104">
        <v>520.24</v>
      </c>
      <c r="H261" s="104">
        <v>0</v>
      </c>
    </row>
    <row r="262" spans="1:8" x14ac:dyDescent="0.25">
      <c r="A262" t="s">
        <v>409</v>
      </c>
      <c r="B262" t="s">
        <v>500</v>
      </c>
      <c r="C262" t="s">
        <v>501</v>
      </c>
      <c r="D262" s="103" t="s">
        <v>2653</v>
      </c>
      <c r="E262" t="s">
        <v>58</v>
      </c>
      <c r="F262" s="104">
        <v>304.56</v>
      </c>
      <c r="G262" s="104">
        <v>240.56</v>
      </c>
      <c r="H262" s="104">
        <v>64</v>
      </c>
    </row>
    <row r="263" spans="1:8" x14ac:dyDescent="0.25">
      <c r="A263" t="s">
        <v>409</v>
      </c>
      <c r="B263" t="s">
        <v>502</v>
      </c>
      <c r="C263" t="s">
        <v>503</v>
      </c>
      <c r="D263" s="103" t="s">
        <v>2653</v>
      </c>
      <c r="E263" t="s">
        <v>58</v>
      </c>
      <c r="F263" s="104">
        <v>650.86</v>
      </c>
      <c r="G263" s="104">
        <v>601.86</v>
      </c>
      <c r="H263" s="104">
        <v>49</v>
      </c>
    </row>
    <row r="264" spans="1:8" x14ac:dyDescent="0.25">
      <c r="A264" t="s">
        <v>409</v>
      </c>
      <c r="B264" t="s">
        <v>504</v>
      </c>
      <c r="C264" t="s">
        <v>505</v>
      </c>
      <c r="D264" s="103" t="s">
        <v>2653</v>
      </c>
      <c r="E264" t="s">
        <v>58</v>
      </c>
      <c r="F264" s="104">
        <v>1101.0899999999999</v>
      </c>
      <c r="G264" s="104">
        <v>1101.0899999999999</v>
      </c>
      <c r="H264" s="104">
        <v>0</v>
      </c>
    </row>
    <row r="265" spans="1:8" x14ac:dyDescent="0.25">
      <c r="A265" t="s">
        <v>409</v>
      </c>
      <c r="B265" t="s">
        <v>506</v>
      </c>
      <c r="C265" t="s">
        <v>507</v>
      </c>
      <c r="D265" s="103" t="s">
        <v>2653</v>
      </c>
      <c r="E265" t="s">
        <v>58</v>
      </c>
      <c r="F265" s="104">
        <v>741.11</v>
      </c>
      <c r="G265" s="104">
        <v>741.11</v>
      </c>
      <c r="H265" s="104">
        <v>0</v>
      </c>
    </row>
    <row r="266" spans="1:8" x14ac:dyDescent="0.25">
      <c r="A266" t="s">
        <v>409</v>
      </c>
      <c r="B266" t="s">
        <v>508</v>
      </c>
      <c r="C266" t="s">
        <v>509</v>
      </c>
      <c r="D266" s="103" t="s">
        <v>2653</v>
      </c>
      <c r="E266" t="s">
        <v>58</v>
      </c>
      <c r="F266" s="104">
        <v>186.33</v>
      </c>
      <c r="G266" s="104">
        <v>153.33000000000001</v>
      </c>
      <c r="H266" s="104">
        <v>33</v>
      </c>
    </row>
    <row r="267" spans="1:8" x14ac:dyDescent="0.25">
      <c r="A267" t="s">
        <v>409</v>
      </c>
      <c r="B267" t="s">
        <v>510</v>
      </c>
      <c r="C267" t="s">
        <v>511</v>
      </c>
      <c r="D267" s="103" t="s">
        <v>2653</v>
      </c>
      <c r="E267" t="s">
        <v>58</v>
      </c>
      <c r="F267" s="104">
        <v>641.70000000000005</v>
      </c>
      <c r="G267" s="104">
        <v>641.70000000000005</v>
      </c>
      <c r="H267" s="104">
        <v>0</v>
      </c>
    </row>
    <row r="268" spans="1:8" x14ac:dyDescent="0.25">
      <c r="A268" t="s">
        <v>409</v>
      </c>
      <c r="B268" t="s">
        <v>512</v>
      </c>
      <c r="C268" t="s">
        <v>513</v>
      </c>
      <c r="D268" s="103" t="s">
        <v>2653</v>
      </c>
      <c r="E268" t="s">
        <v>58</v>
      </c>
      <c r="F268" s="104">
        <v>1106.1300000000001</v>
      </c>
      <c r="G268" s="104">
        <v>1106.1300000000001</v>
      </c>
      <c r="H268" s="104">
        <v>0</v>
      </c>
    </row>
    <row r="269" spans="1:8" x14ac:dyDescent="0.25">
      <c r="A269" t="s">
        <v>409</v>
      </c>
      <c r="B269" t="s">
        <v>514</v>
      </c>
      <c r="C269" t="s">
        <v>515</v>
      </c>
      <c r="D269" s="103" t="s">
        <v>2653</v>
      </c>
      <c r="E269" t="s">
        <v>58</v>
      </c>
      <c r="F269" s="104">
        <v>2048.63</v>
      </c>
      <c r="G269" s="104">
        <v>2048.63</v>
      </c>
      <c r="H269" s="104">
        <v>0</v>
      </c>
    </row>
    <row r="270" spans="1:8" x14ac:dyDescent="0.25">
      <c r="A270" t="s">
        <v>409</v>
      </c>
      <c r="B270" t="s">
        <v>516</v>
      </c>
      <c r="C270" t="s">
        <v>517</v>
      </c>
      <c r="D270" s="103" t="s">
        <v>2653</v>
      </c>
      <c r="E270" t="s">
        <v>58</v>
      </c>
      <c r="F270" s="104">
        <v>578.92000000000007</v>
      </c>
      <c r="G270" s="104">
        <v>491.92</v>
      </c>
      <c r="H270" s="104">
        <v>87</v>
      </c>
    </row>
    <row r="271" spans="1:8" x14ac:dyDescent="0.25">
      <c r="A271" t="s">
        <v>409</v>
      </c>
      <c r="B271" t="s">
        <v>518</v>
      </c>
      <c r="C271" t="s">
        <v>519</v>
      </c>
      <c r="D271" s="103" t="s">
        <v>2653</v>
      </c>
      <c r="E271" t="s">
        <v>58</v>
      </c>
      <c r="F271" s="104">
        <v>637.77</v>
      </c>
      <c r="G271" s="104">
        <v>547.77</v>
      </c>
      <c r="H271" s="104">
        <v>90</v>
      </c>
    </row>
    <row r="272" spans="1:8" x14ac:dyDescent="0.25">
      <c r="A272" t="s">
        <v>409</v>
      </c>
      <c r="B272" t="s">
        <v>520</v>
      </c>
      <c r="C272" t="s">
        <v>521</v>
      </c>
      <c r="D272" s="103" t="s">
        <v>2653</v>
      </c>
      <c r="E272" t="s">
        <v>58</v>
      </c>
      <c r="F272" s="104">
        <v>686.98</v>
      </c>
      <c r="G272" s="104">
        <v>553.98</v>
      </c>
      <c r="H272" s="104">
        <v>133</v>
      </c>
    </row>
    <row r="273" spans="1:8" x14ac:dyDescent="0.25">
      <c r="A273" t="s">
        <v>409</v>
      </c>
      <c r="B273" t="s">
        <v>522</v>
      </c>
      <c r="C273" t="s">
        <v>2285</v>
      </c>
      <c r="D273" s="103" t="s">
        <v>2653</v>
      </c>
      <c r="E273" t="s">
        <v>58</v>
      </c>
      <c r="F273" s="104">
        <v>502.26</v>
      </c>
      <c r="G273" s="104">
        <v>502.26</v>
      </c>
      <c r="H273" s="104">
        <v>0</v>
      </c>
    </row>
    <row r="274" spans="1:8" x14ac:dyDescent="0.25">
      <c r="A274" t="s">
        <v>409</v>
      </c>
      <c r="B274" t="s">
        <v>523</v>
      </c>
      <c r="C274" t="s">
        <v>524</v>
      </c>
      <c r="D274" s="103" t="s">
        <v>2653</v>
      </c>
      <c r="E274" t="s">
        <v>58</v>
      </c>
      <c r="F274" s="104">
        <v>755.92</v>
      </c>
      <c r="G274" s="104">
        <v>755.92</v>
      </c>
      <c r="H274" s="104">
        <v>0</v>
      </c>
    </row>
    <row r="275" spans="1:8" x14ac:dyDescent="0.25">
      <c r="A275" t="s">
        <v>409</v>
      </c>
      <c r="B275" t="s">
        <v>525</v>
      </c>
      <c r="C275" t="s">
        <v>526</v>
      </c>
      <c r="D275" s="103" t="s">
        <v>2653</v>
      </c>
      <c r="E275" t="s">
        <v>58</v>
      </c>
      <c r="F275" s="104">
        <v>280</v>
      </c>
      <c r="G275" s="104">
        <v>235</v>
      </c>
      <c r="H275" s="104">
        <v>45</v>
      </c>
    </row>
    <row r="276" spans="1:8" x14ac:dyDescent="0.25">
      <c r="A276" t="s">
        <v>409</v>
      </c>
      <c r="B276" t="s">
        <v>527</v>
      </c>
      <c r="C276" t="s">
        <v>2286</v>
      </c>
      <c r="D276" s="103" t="s">
        <v>2653</v>
      </c>
      <c r="E276" t="s">
        <v>58</v>
      </c>
      <c r="F276" s="104">
        <v>388.59</v>
      </c>
      <c r="G276" s="104">
        <v>358.59</v>
      </c>
      <c r="H276" s="104">
        <v>30</v>
      </c>
    </row>
    <row r="277" spans="1:8" x14ac:dyDescent="0.25">
      <c r="A277" t="s">
        <v>409</v>
      </c>
      <c r="B277" t="s">
        <v>528</v>
      </c>
      <c r="C277" t="s">
        <v>529</v>
      </c>
      <c r="D277" s="103" t="s">
        <v>2653</v>
      </c>
      <c r="E277" t="s">
        <v>58</v>
      </c>
      <c r="F277" s="104">
        <v>192.73</v>
      </c>
      <c r="G277" s="104">
        <v>192.73</v>
      </c>
      <c r="H277" s="104">
        <v>0</v>
      </c>
    </row>
    <row r="278" spans="1:8" x14ac:dyDescent="0.25">
      <c r="A278" t="s">
        <v>409</v>
      </c>
      <c r="B278" t="s">
        <v>530</v>
      </c>
      <c r="C278" t="s">
        <v>531</v>
      </c>
      <c r="D278" s="103" t="s">
        <v>2653</v>
      </c>
      <c r="E278" t="s">
        <v>58</v>
      </c>
      <c r="F278" s="104">
        <v>311.02999999999997</v>
      </c>
      <c r="G278" s="104">
        <v>311.02999999999997</v>
      </c>
      <c r="H278" s="104">
        <v>0</v>
      </c>
    </row>
    <row r="279" spans="1:8" x14ac:dyDescent="0.25">
      <c r="A279" t="s">
        <v>409</v>
      </c>
      <c r="B279" t="s">
        <v>532</v>
      </c>
      <c r="C279" t="s">
        <v>533</v>
      </c>
      <c r="D279" s="103" t="s">
        <v>2653</v>
      </c>
      <c r="E279" t="s">
        <v>58</v>
      </c>
      <c r="F279" s="104">
        <v>934.67</v>
      </c>
      <c r="G279" s="104">
        <v>934.67</v>
      </c>
      <c r="H279" s="104">
        <v>0</v>
      </c>
    </row>
    <row r="280" spans="1:8" x14ac:dyDescent="0.25">
      <c r="A280" t="s">
        <v>409</v>
      </c>
      <c r="B280" t="s">
        <v>534</v>
      </c>
      <c r="C280" t="s">
        <v>535</v>
      </c>
      <c r="D280" s="103" t="s">
        <v>2653</v>
      </c>
      <c r="E280" t="s">
        <v>58</v>
      </c>
      <c r="F280" s="104">
        <v>897.71</v>
      </c>
      <c r="G280" s="104">
        <v>897.71</v>
      </c>
      <c r="H280" s="104">
        <v>0</v>
      </c>
    </row>
    <row r="281" spans="1:8" x14ac:dyDescent="0.25">
      <c r="A281" t="s">
        <v>409</v>
      </c>
      <c r="B281" t="s">
        <v>536</v>
      </c>
      <c r="C281" t="s">
        <v>2287</v>
      </c>
      <c r="D281" s="103" t="s">
        <v>2653</v>
      </c>
      <c r="E281" t="s">
        <v>58</v>
      </c>
      <c r="F281" s="104">
        <v>1745.46</v>
      </c>
      <c r="G281" s="104">
        <v>1745.46</v>
      </c>
      <c r="H281" s="104">
        <v>0</v>
      </c>
    </row>
    <row r="282" spans="1:8" x14ac:dyDescent="0.25">
      <c r="A282" t="s">
        <v>409</v>
      </c>
      <c r="B282" t="s">
        <v>2584</v>
      </c>
      <c r="C282" t="s">
        <v>2585</v>
      </c>
      <c r="D282" s="103" t="s">
        <v>2653</v>
      </c>
      <c r="E282" t="s">
        <v>58</v>
      </c>
      <c r="F282" s="104">
        <v>287.41000000000003</v>
      </c>
      <c r="G282" s="104">
        <v>256.41000000000003</v>
      </c>
      <c r="H282" s="104">
        <v>31</v>
      </c>
    </row>
    <row r="283" spans="1:8" x14ac:dyDescent="0.25">
      <c r="A283" t="s">
        <v>409</v>
      </c>
      <c r="B283" t="s">
        <v>2586</v>
      </c>
      <c r="C283" t="s">
        <v>2587</v>
      </c>
      <c r="D283" s="103" t="s">
        <v>2653</v>
      </c>
      <c r="E283" t="s">
        <v>58</v>
      </c>
      <c r="F283" s="104">
        <v>803.61</v>
      </c>
      <c r="G283" s="104">
        <v>734.61</v>
      </c>
      <c r="H283" s="104">
        <v>69</v>
      </c>
    </row>
    <row r="284" spans="1:8" x14ac:dyDescent="0.25">
      <c r="A284" t="s">
        <v>409</v>
      </c>
      <c r="B284" t="s">
        <v>537</v>
      </c>
      <c r="C284" t="s">
        <v>538</v>
      </c>
      <c r="D284" s="103" t="s">
        <v>2653</v>
      </c>
      <c r="E284" t="s">
        <v>58</v>
      </c>
      <c r="F284" s="104">
        <v>154.29</v>
      </c>
      <c r="G284" s="104">
        <v>137.29</v>
      </c>
      <c r="H284" s="104">
        <v>17</v>
      </c>
    </row>
    <row r="285" spans="1:8" x14ac:dyDescent="0.25">
      <c r="A285" t="s">
        <v>409</v>
      </c>
      <c r="B285" t="s">
        <v>539</v>
      </c>
      <c r="C285" t="s">
        <v>540</v>
      </c>
      <c r="D285" s="103" t="s">
        <v>2653</v>
      </c>
      <c r="E285" t="s">
        <v>58</v>
      </c>
      <c r="F285" s="104">
        <v>433.53</v>
      </c>
      <c r="G285" s="104">
        <v>404.53</v>
      </c>
      <c r="H285" s="104">
        <v>29</v>
      </c>
    </row>
    <row r="286" spans="1:8" x14ac:dyDescent="0.25">
      <c r="A286" t="s">
        <v>409</v>
      </c>
      <c r="B286" t="s">
        <v>541</v>
      </c>
      <c r="C286" t="s">
        <v>542</v>
      </c>
      <c r="D286" s="103" t="s">
        <v>2653</v>
      </c>
      <c r="E286" t="s">
        <v>58</v>
      </c>
      <c r="F286" s="104">
        <v>69.56</v>
      </c>
      <c r="G286" s="104">
        <v>69.56</v>
      </c>
      <c r="H286" s="104">
        <v>0</v>
      </c>
    </row>
    <row r="287" spans="1:8" x14ac:dyDescent="0.25">
      <c r="A287" t="s">
        <v>409</v>
      </c>
      <c r="B287" t="s">
        <v>543</v>
      </c>
      <c r="C287" t="s">
        <v>544</v>
      </c>
      <c r="D287" s="103" t="s">
        <v>2653</v>
      </c>
      <c r="E287" t="s">
        <v>58</v>
      </c>
      <c r="F287" s="104">
        <v>1588.9</v>
      </c>
      <c r="G287" s="104">
        <v>1588.9</v>
      </c>
      <c r="H287" s="104">
        <v>0</v>
      </c>
    </row>
    <row r="288" spans="1:8" x14ac:dyDescent="0.25">
      <c r="A288" t="s">
        <v>409</v>
      </c>
      <c r="B288" t="s">
        <v>545</v>
      </c>
      <c r="C288" t="s">
        <v>546</v>
      </c>
      <c r="D288" s="103" t="s">
        <v>2653</v>
      </c>
      <c r="E288" t="s">
        <v>58</v>
      </c>
      <c r="F288" s="104">
        <v>1170.22</v>
      </c>
      <c r="G288" s="104">
        <v>1151.22</v>
      </c>
      <c r="H288" s="104">
        <v>19</v>
      </c>
    </row>
    <row r="289" spans="1:8" x14ac:dyDescent="0.25">
      <c r="A289" t="s">
        <v>409</v>
      </c>
      <c r="B289" t="s">
        <v>547</v>
      </c>
      <c r="C289" t="s">
        <v>2288</v>
      </c>
      <c r="D289" s="103" t="s">
        <v>2653</v>
      </c>
      <c r="E289" t="s">
        <v>58</v>
      </c>
      <c r="F289" s="104">
        <v>575.44000000000005</v>
      </c>
      <c r="G289" s="104">
        <v>575.44000000000005</v>
      </c>
      <c r="H289" s="104">
        <v>0</v>
      </c>
    </row>
    <row r="290" spans="1:8" x14ac:dyDescent="0.25">
      <c r="A290" t="s">
        <v>409</v>
      </c>
      <c r="B290" t="s">
        <v>548</v>
      </c>
      <c r="C290" t="s">
        <v>2289</v>
      </c>
      <c r="D290" s="103" t="s">
        <v>2653</v>
      </c>
      <c r="E290" t="s">
        <v>58</v>
      </c>
      <c r="F290" s="104">
        <v>54.02</v>
      </c>
      <c r="G290" s="104">
        <v>51.02</v>
      </c>
      <c r="H290" s="104">
        <v>3</v>
      </c>
    </row>
    <row r="291" spans="1:8" x14ac:dyDescent="0.25">
      <c r="A291" t="s">
        <v>409</v>
      </c>
      <c r="B291" t="s">
        <v>549</v>
      </c>
      <c r="C291" t="s">
        <v>550</v>
      </c>
      <c r="D291" s="103" t="s">
        <v>2653</v>
      </c>
      <c r="E291" t="s">
        <v>58</v>
      </c>
      <c r="F291" s="104">
        <v>402.28</v>
      </c>
      <c r="G291" s="104">
        <v>402.28</v>
      </c>
      <c r="H291" s="104">
        <v>0</v>
      </c>
    </row>
    <row r="292" spans="1:8" x14ac:dyDescent="0.25">
      <c r="A292" t="s">
        <v>409</v>
      </c>
      <c r="B292" t="s">
        <v>551</v>
      </c>
      <c r="C292" t="s">
        <v>2290</v>
      </c>
      <c r="D292" s="103" t="s">
        <v>2653</v>
      </c>
      <c r="E292" t="s">
        <v>58</v>
      </c>
      <c r="F292" s="104">
        <v>246</v>
      </c>
      <c r="G292" s="104">
        <v>246</v>
      </c>
      <c r="H292" s="104">
        <v>0</v>
      </c>
    </row>
    <row r="293" spans="1:8" x14ac:dyDescent="0.25">
      <c r="A293" t="s">
        <v>409</v>
      </c>
      <c r="B293" t="s">
        <v>2481</v>
      </c>
      <c r="C293" t="s">
        <v>2469</v>
      </c>
      <c r="D293" s="103" t="s">
        <v>2653</v>
      </c>
      <c r="E293" t="s">
        <v>58</v>
      </c>
      <c r="F293" s="104">
        <v>50848.11</v>
      </c>
      <c r="G293" s="104">
        <v>47763.11</v>
      </c>
      <c r="H293" s="104">
        <v>3085</v>
      </c>
    </row>
    <row r="294" spans="1:8" x14ac:dyDescent="0.25">
      <c r="A294" t="s">
        <v>552</v>
      </c>
      <c r="B294" t="s">
        <v>553</v>
      </c>
      <c r="C294" t="s">
        <v>554</v>
      </c>
      <c r="D294" s="103" t="s">
        <v>2653</v>
      </c>
      <c r="E294" t="s">
        <v>58</v>
      </c>
      <c r="F294" s="104">
        <v>464.38</v>
      </c>
      <c r="G294" s="104">
        <v>464.38</v>
      </c>
      <c r="H294" s="104">
        <v>0</v>
      </c>
    </row>
    <row r="295" spans="1:8" x14ac:dyDescent="0.25">
      <c r="A295" t="s">
        <v>552</v>
      </c>
      <c r="B295" t="s">
        <v>555</v>
      </c>
      <c r="C295" t="s">
        <v>556</v>
      </c>
      <c r="D295" s="103" t="s">
        <v>2653</v>
      </c>
      <c r="E295" t="s">
        <v>58</v>
      </c>
      <c r="F295" s="104">
        <v>382.41</v>
      </c>
      <c r="G295" s="104">
        <v>382.41</v>
      </c>
      <c r="H295" s="104">
        <v>0</v>
      </c>
    </row>
    <row r="296" spans="1:8" x14ac:dyDescent="0.25">
      <c r="A296" t="s">
        <v>552</v>
      </c>
      <c r="B296" t="s">
        <v>557</v>
      </c>
      <c r="C296" t="s">
        <v>558</v>
      </c>
      <c r="D296" s="103" t="s">
        <v>2653</v>
      </c>
      <c r="E296" t="s">
        <v>58</v>
      </c>
      <c r="F296" s="104">
        <v>1793.71</v>
      </c>
      <c r="G296" s="104">
        <v>1793.71</v>
      </c>
      <c r="H296" s="104">
        <v>0</v>
      </c>
    </row>
    <row r="297" spans="1:8" x14ac:dyDescent="0.25">
      <c r="A297" t="s">
        <v>552</v>
      </c>
      <c r="B297" t="s">
        <v>559</v>
      </c>
      <c r="C297" t="s">
        <v>560</v>
      </c>
      <c r="D297" s="103" t="s">
        <v>2653</v>
      </c>
      <c r="E297" t="s">
        <v>58</v>
      </c>
      <c r="F297" s="104">
        <v>369.38</v>
      </c>
      <c r="G297" s="104">
        <v>369.38</v>
      </c>
      <c r="H297" s="104">
        <v>0</v>
      </c>
    </row>
    <row r="298" spans="1:8" x14ac:dyDescent="0.25">
      <c r="A298" t="s">
        <v>552</v>
      </c>
      <c r="B298" t="s">
        <v>561</v>
      </c>
      <c r="C298" t="s">
        <v>562</v>
      </c>
      <c r="D298" s="103" t="s">
        <v>2653</v>
      </c>
      <c r="E298" t="s">
        <v>58</v>
      </c>
      <c r="F298" s="104">
        <v>293.35000000000002</v>
      </c>
      <c r="G298" s="104">
        <v>262.35000000000002</v>
      </c>
      <c r="H298" s="104">
        <v>31</v>
      </c>
    </row>
    <row r="299" spans="1:8" x14ac:dyDescent="0.25">
      <c r="A299" t="s">
        <v>552</v>
      </c>
      <c r="B299" t="s">
        <v>563</v>
      </c>
      <c r="C299" t="s">
        <v>564</v>
      </c>
      <c r="D299" s="103" t="s">
        <v>2653</v>
      </c>
      <c r="E299" t="s">
        <v>58</v>
      </c>
      <c r="F299" s="104">
        <v>258.14</v>
      </c>
      <c r="G299" s="104">
        <v>235.14</v>
      </c>
      <c r="H299" s="104">
        <v>23</v>
      </c>
    </row>
    <row r="300" spans="1:8" x14ac:dyDescent="0.25">
      <c r="A300" t="s">
        <v>552</v>
      </c>
      <c r="B300" t="s">
        <v>565</v>
      </c>
      <c r="C300" t="s">
        <v>566</v>
      </c>
      <c r="D300" s="103" t="s">
        <v>2653</v>
      </c>
      <c r="E300" t="s">
        <v>58</v>
      </c>
      <c r="F300" s="104">
        <v>621.04999999999995</v>
      </c>
      <c r="G300" s="104">
        <v>489.05</v>
      </c>
      <c r="H300" s="104">
        <v>132</v>
      </c>
    </row>
    <row r="301" spans="1:8" x14ac:dyDescent="0.25">
      <c r="A301" t="s">
        <v>552</v>
      </c>
      <c r="B301" t="s">
        <v>567</v>
      </c>
      <c r="C301" t="s">
        <v>568</v>
      </c>
      <c r="D301" s="103" t="s">
        <v>2653</v>
      </c>
      <c r="E301" t="s">
        <v>58</v>
      </c>
      <c r="F301" s="104">
        <v>403.09</v>
      </c>
      <c r="G301" s="104">
        <v>374.09</v>
      </c>
      <c r="H301" s="104">
        <v>29</v>
      </c>
    </row>
    <row r="302" spans="1:8" x14ac:dyDescent="0.25">
      <c r="A302" t="s">
        <v>552</v>
      </c>
      <c r="B302" t="s">
        <v>569</v>
      </c>
      <c r="C302" t="s">
        <v>570</v>
      </c>
      <c r="D302" s="103" t="s">
        <v>2653</v>
      </c>
      <c r="E302" t="s">
        <v>58</v>
      </c>
      <c r="F302" s="104">
        <v>321.74</v>
      </c>
      <c r="G302" s="104">
        <v>321.74</v>
      </c>
      <c r="H302" s="104">
        <v>0</v>
      </c>
    </row>
    <row r="303" spans="1:8" x14ac:dyDescent="0.25">
      <c r="A303" t="s">
        <v>552</v>
      </c>
      <c r="B303" t="s">
        <v>571</v>
      </c>
      <c r="C303" t="s">
        <v>572</v>
      </c>
      <c r="D303" s="103" t="s">
        <v>2653</v>
      </c>
      <c r="E303" t="s">
        <v>58</v>
      </c>
      <c r="F303" s="104">
        <v>432.41</v>
      </c>
      <c r="G303" s="104">
        <v>404.41</v>
      </c>
      <c r="H303" s="104">
        <v>28</v>
      </c>
    </row>
    <row r="304" spans="1:8" x14ac:dyDescent="0.25">
      <c r="A304" t="s">
        <v>552</v>
      </c>
      <c r="B304" t="s">
        <v>573</v>
      </c>
      <c r="C304" t="s">
        <v>574</v>
      </c>
      <c r="D304" s="103" t="s">
        <v>2653</v>
      </c>
      <c r="E304" t="s">
        <v>58</v>
      </c>
      <c r="F304" s="104">
        <v>517.80999999999995</v>
      </c>
      <c r="G304" s="104">
        <v>463.81</v>
      </c>
      <c r="H304" s="104">
        <v>54</v>
      </c>
    </row>
    <row r="305" spans="1:8" x14ac:dyDescent="0.25">
      <c r="A305" t="s">
        <v>552</v>
      </c>
      <c r="B305" t="s">
        <v>575</v>
      </c>
      <c r="C305" t="s">
        <v>576</v>
      </c>
      <c r="D305" s="103" t="s">
        <v>2653</v>
      </c>
      <c r="E305" t="s">
        <v>58</v>
      </c>
      <c r="F305" s="104">
        <v>421.82</v>
      </c>
      <c r="G305" s="104">
        <v>387.82</v>
      </c>
      <c r="H305" s="104">
        <v>34</v>
      </c>
    </row>
    <row r="306" spans="1:8" x14ac:dyDescent="0.25">
      <c r="A306" t="s">
        <v>552</v>
      </c>
      <c r="B306" t="s">
        <v>577</v>
      </c>
      <c r="C306" t="s">
        <v>578</v>
      </c>
      <c r="D306" s="103" t="s">
        <v>2653</v>
      </c>
      <c r="E306" t="s">
        <v>58</v>
      </c>
      <c r="F306" s="104">
        <v>848.8</v>
      </c>
      <c r="G306" s="104">
        <v>848.8</v>
      </c>
      <c r="H306" s="104">
        <v>0</v>
      </c>
    </row>
    <row r="307" spans="1:8" x14ac:dyDescent="0.25">
      <c r="A307" t="s">
        <v>552</v>
      </c>
      <c r="B307" t="s">
        <v>579</v>
      </c>
      <c r="C307" t="s">
        <v>580</v>
      </c>
      <c r="D307" s="103" t="s">
        <v>2653</v>
      </c>
      <c r="E307" t="s">
        <v>58</v>
      </c>
      <c r="F307" s="104">
        <v>360.61</v>
      </c>
      <c r="G307" s="104">
        <v>303.61</v>
      </c>
      <c r="H307" s="104">
        <v>57</v>
      </c>
    </row>
    <row r="308" spans="1:8" x14ac:dyDescent="0.25">
      <c r="A308" t="s">
        <v>552</v>
      </c>
      <c r="B308" t="s">
        <v>2482</v>
      </c>
      <c r="C308" t="s">
        <v>2469</v>
      </c>
      <c r="D308" s="103" t="s">
        <v>2653</v>
      </c>
      <c r="E308" t="s">
        <v>58</v>
      </c>
      <c r="F308" s="104">
        <v>7488.74</v>
      </c>
      <c r="G308" s="104">
        <v>7100.74</v>
      </c>
      <c r="H308" s="104">
        <v>388</v>
      </c>
    </row>
    <row r="309" spans="1:8" x14ac:dyDescent="0.25">
      <c r="A309" t="s">
        <v>581</v>
      </c>
      <c r="B309" t="s">
        <v>582</v>
      </c>
      <c r="C309" t="s">
        <v>583</v>
      </c>
      <c r="D309" s="103" t="s">
        <v>2653</v>
      </c>
      <c r="E309" t="s">
        <v>58</v>
      </c>
      <c r="F309" s="104">
        <v>660.59</v>
      </c>
      <c r="G309" s="104">
        <v>660.59</v>
      </c>
      <c r="H309" s="104">
        <v>0</v>
      </c>
    </row>
    <row r="310" spans="1:8" x14ac:dyDescent="0.25">
      <c r="A310" t="s">
        <v>581</v>
      </c>
      <c r="B310" t="s">
        <v>584</v>
      </c>
      <c r="C310" t="s">
        <v>585</v>
      </c>
      <c r="D310" s="103" t="s">
        <v>2653</v>
      </c>
      <c r="E310" t="s">
        <v>58</v>
      </c>
      <c r="F310" s="104">
        <v>474.88</v>
      </c>
      <c r="G310" s="104">
        <v>474.88</v>
      </c>
      <c r="H310" s="104">
        <v>0</v>
      </c>
    </row>
    <row r="311" spans="1:8" x14ac:dyDescent="0.25">
      <c r="A311" t="s">
        <v>581</v>
      </c>
      <c r="B311" t="s">
        <v>586</v>
      </c>
      <c r="C311" t="s">
        <v>2588</v>
      </c>
      <c r="D311" s="103" t="s">
        <v>2653</v>
      </c>
      <c r="E311" t="s">
        <v>58</v>
      </c>
      <c r="F311" s="104">
        <v>367.31</v>
      </c>
      <c r="G311" s="104">
        <v>367.31</v>
      </c>
      <c r="H311" s="104">
        <v>0</v>
      </c>
    </row>
    <row r="312" spans="1:8" x14ac:dyDescent="0.25">
      <c r="A312" t="s">
        <v>581</v>
      </c>
      <c r="B312" t="s">
        <v>587</v>
      </c>
      <c r="C312" t="s">
        <v>588</v>
      </c>
      <c r="D312" s="103" t="s">
        <v>2653</v>
      </c>
      <c r="E312" t="s">
        <v>58</v>
      </c>
      <c r="F312" s="104">
        <v>418.74</v>
      </c>
      <c r="G312" s="104">
        <v>418.74</v>
      </c>
      <c r="H312" s="104">
        <v>0</v>
      </c>
    </row>
    <row r="313" spans="1:8" x14ac:dyDescent="0.25">
      <c r="A313" t="s">
        <v>581</v>
      </c>
      <c r="B313" t="s">
        <v>589</v>
      </c>
      <c r="C313" t="s">
        <v>590</v>
      </c>
      <c r="D313" s="103" t="s">
        <v>2653</v>
      </c>
      <c r="E313" t="s">
        <v>58</v>
      </c>
      <c r="F313" s="104">
        <v>291.67</v>
      </c>
      <c r="G313" s="104">
        <v>291.67</v>
      </c>
      <c r="H313" s="104">
        <v>0</v>
      </c>
    </row>
    <row r="314" spans="1:8" x14ac:dyDescent="0.25">
      <c r="A314" t="s">
        <v>581</v>
      </c>
      <c r="B314" t="s">
        <v>591</v>
      </c>
      <c r="C314" t="s">
        <v>592</v>
      </c>
      <c r="D314" s="103" t="s">
        <v>2653</v>
      </c>
      <c r="E314" t="s">
        <v>58</v>
      </c>
      <c r="F314" s="104">
        <v>332.89</v>
      </c>
      <c r="G314" s="104">
        <v>297.89</v>
      </c>
      <c r="H314" s="104">
        <v>35</v>
      </c>
    </row>
    <row r="315" spans="1:8" x14ac:dyDescent="0.25">
      <c r="A315" t="s">
        <v>581</v>
      </c>
      <c r="B315" t="s">
        <v>593</v>
      </c>
      <c r="C315" t="s">
        <v>594</v>
      </c>
      <c r="D315" s="103" t="s">
        <v>2653</v>
      </c>
      <c r="E315" t="s">
        <v>58</v>
      </c>
      <c r="F315" s="104">
        <v>606.37</v>
      </c>
      <c r="G315" s="104">
        <v>555.37</v>
      </c>
      <c r="H315" s="104">
        <v>51</v>
      </c>
    </row>
    <row r="316" spans="1:8" x14ac:dyDescent="0.25">
      <c r="A316" t="s">
        <v>581</v>
      </c>
      <c r="B316" t="s">
        <v>595</v>
      </c>
      <c r="C316" t="s">
        <v>2291</v>
      </c>
      <c r="D316" s="103" t="s">
        <v>2653</v>
      </c>
      <c r="E316" t="s">
        <v>58</v>
      </c>
      <c r="F316" s="104">
        <v>356.74</v>
      </c>
      <c r="G316" s="104">
        <v>308.74</v>
      </c>
      <c r="H316" s="104">
        <v>48</v>
      </c>
    </row>
    <row r="317" spans="1:8" x14ac:dyDescent="0.25">
      <c r="A317" t="s">
        <v>581</v>
      </c>
      <c r="B317" t="s">
        <v>596</v>
      </c>
      <c r="C317" t="s">
        <v>2292</v>
      </c>
      <c r="D317" s="103" t="s">
        <v>2653</v>
      </c>
      <c r="E317" t="s">
        <v>58</v>
      </c>
      <c r="F317" s="104">
        <v>327.82</v>
      </c>
      <c r="G317" s="104">
        <v>307.82</v>
      </c>
      <c r="H317" s="104">
        <v>20</v>
      </c>
    </row>
    <row r="318" spans="1:8" x14ac:dyDescent="0.25">
      <c r="A318" t="s">
        <v>581</v>
      </c>
      <c r="B318" t="s">
        <v>597</v>
      </c>
      <c r="C318" t="s">
        <v>2293</v>
      </c>
      <c r="D318" s="103" t="s">
        <v>2653</v>
      </c>
      <c r="E318" t="s">
        <v>58</v>
      </c>
      <c r="F318" s="104">
        <v>300.69</v>
      </c>
      <c r="G318" s="104">
        <v>280.69</v>
      </c>
      <c r="H318" s="104">
        <v>20</v>
      </c>
    </row>
    <row r="319" spans="1:8" x14ac:dyDescent="0.25">
      <c r="A319" t="s">
        <v>581</v>
      </c>
      <c r="B319" t="s">
        <v>598</v>
      </c>
      <c r="C319" t="s">
        <v>2294</v>
      </c>
      <c r="D319" s="103" t="s">
        <v>2653</v>
      </c>
      <c r="E319" t="s">
        <v>58</v>
      </c>
      <c r="F319" s="104">
        <v>329.32</v>
      </c>
      <c r="G319" s="104">
        <v>329.32</v>
      </c>
      <c r="H319" s="104">
        <v>0</v>
      </c>
    </row>
    <row r="320" spans="1:8" x14ac:dyDescent="0.25">
      <c r="A320" t="s">
        <v>581</v>
      </c>
      <c r="B320" t="s">
        <v>2483</v>
      </c>
      <c r="C320" t="s">
        <v>2469</v>
      </c>
      <c r="D320" s="103" t="s">
        <v>2653</v>
      </c>
      <c r="E320" t="s">
        <v>58</v>
      </c>
      <c r="F320" s="104">
        <v>4467.01</v>
      </c>
      <c r="G320" s="104">
        <v>4293.01</v>
      </c>
      <c r="H320" s="104">
        <v>174</v>
      </c>
    </row>
    <row r="321" spans="1:8" x14ac:dyDescent="0.25">
      <c r="A321" t="s">
        <v>599</v>
      </c>
      <c r="B321" t="s">
        <v>600</v>
      </c>
      <c r="C321" t="s">
        <v>601</v>
      </c>
      <c r="D321" s="103" t="s">
        <v>2653</v>
      </c>
      <c r="E321" t="s">
        <v>58</v>
      </c>
      <c r="F321" s="104">
        <v>585.86</v>
      </c>
      <c r="G321" s="104">
        <v>585.86</v>
      </c>
      <c r="H321" s="104">
        <v>0</v>
      </c>
    </row>
    <row r="322" spans="1:8" x14ac:dyDescent="0.25">
      <c r="A322" t="s">
        <v>599</v>
      </c>
      <c r="B322" t="s">
        <v>602</v>
      </c>
      <c r="C322" t="s">
        <v>603</v>
      </c>
      <c r="D322" s="103" t="s">
        <v>2653</v>
      </c>
      <c r="E322" t="s">
        <v>58</v>
      </c>
      <c r="F322" s="104">
        <v>478.55</v>
      </c>
      <c r="G322" s="104">
        <v>478.55</v>
      </c>
      <c r="H322" s="104">
        <v>0</v>
      </c>
    </row>
    <row r="323" spans="1:8" x14ac:dyDescent="0.25">
      <c r="A323" t="s">
        <v>599</v>
      </c>
      <c r="B323" t="s">
        <v>604</v>
      </c>
      <c r="C323" t="s">
        <v>605</v>
      </c>
      <c r="D323" s="103" t="s">
        <v>2653</v>
      </c>
      <c r="E323" t="s">
        <v>58</v>
      </c>
      <c r="F323" s="104">
        <v>404.45</v>
      </c>
      <c r="G323" s="104">
        <v>404.45</v>
      </c>
      <c r="H323" s="104">
        <v>0</v>
      </c>
    </row>
    <row r="324" spans="1:8" x14ac:dyDescent="0.25">
      <c r="A324" t="s">
        <v>599</v>
      </c>
      <c r="B324" t="s">
        <v>606</v>
      </c>
      <c r="C324" t="s">
        <v>607</v>
      </c>
      <c r="D324" s="103" t="s">
        <v>2653</v>
      </c>
      <c r="E324" t="s">
        <v>58</v>
      </c>
      <c r="F324" s="104">
        <v>577.95000000000005</v>
      </c>
      <c r="G324" s="104">
        <v>577.95000000000005</v>
      </c>
      <c r="H324" s="104">
        <v>0</v>
      </c>
    </row>
    <row r="325" spans="1:8" x14ac:dyDescent="0.25">
      <c r="A325" t="s">
        <v>599</v>
      </c>
      <c r="B325" t="s">
        <v>608</v>
      </c>
      <c r="C325" t="s">
        <v>609</v>
      </c>
      <c r="D325" s="103" t="s">
        <v>2653</v>
      </c>
      <c r="E325" t="s">
        <v>58</v>
      </c>
      <c r="F325" s="104">
        <v>646.79999999999995</v>
      </c>
      <c r="G325" s="104">
        <v>646.79999999999995</v>
      </c>
      <c r="H325" s="104">
        <v>0</v>
      </c>
    </row>
    <row r="326" spans="1:8" x14ac:dyDescent="0.25">
      <c r="A326" t="s">
        <v>599</v>
      </c>
      <c r="B326" t="s">
        <v>610</v>
      </c>
      <c r="C326" t="s">
        <v>611</v>
      </c>
      <c r="D326" s="103" t="s">
        <v>2653</v>
      </c>
      <c r="E326" t="s">
        <v>58</v>
      </c>
      <c r="F326" s="104">
        <v>456.26</v>
      </c>
      <c r="G326" s="104">
        <v>456.26</v>
      </c>
      <c r="H326" s="104">
        <v>0</v>
      </c>
    </row>
    <row r="327" spans="1:8" x14ac:dyDescent="0.25">
      <c r="A327" t="s">
        <v>599</v>
      </c>
      <c r="B327" t="s">
        <v>612</v>
      </c>
      <c r="C327" t="s">
        <v>613</v>
      </c>
      <c r="D327" s="103" t="s">
        <v>2653</v>
      </c>
      <c r="E327" t="s">
        <v>58</v>
      </c>
      <c r="F327" s="104">
        <v>445.8</v>
      </c>
      <c r="G327" s="104">
        <v>375.8</v>
      </c>
      <c r="H327" s="104">
        <v>70</v>
      </c>
    </row>
    <row r="328" spans="1:8" x14ac:dyDescent="0.25">
      <c r="A328" t="s">
        <v>599</v>
      </c>
      <c r="B328" t="s">
        <v>614</v>
      </c>
      <c r="C328" t="s">
        <v>615</v>
      </c>
      <c r="D328" s="103" t="s">
        <v>2653</v>
      </c>
      <c r="E328" t="s">
        <v>58</v>
      </c>
      <c r="F328" s="104">
        <v>535.61</v>
      </c>
      <c r="G328" s="104">
        <v>494.61</v>
      </c>
      <c r="H328" s="104">
        <v>41</v>
      </c>
    </row>
    <row r="329" spans="1:8" x14ac:dyDescent="0.25">
      <c r="A329" t="s">
        <v>599</v>
      </c>
      <c r="B329" t="s">
        <v>616</v>
      </c>
      <c r="C329" t="s">
        <v>81</v>
      </c>
      <c r="D329" s="103" t="s">
        <v>2653</v>
      </c>
      <c r="E329" t="s">
        <v>58</v>
      </c>
      <c r="F329" s="104">
        <v>330.95</v>
      </c>
      <c r="G329" s="104">
        <v>297.95</v>
      </c>
      <c r="H329" s="104">
        <v>33</v>
      </c>
    </row>
    <row r="330" spans="1:8" x14ac:dyDescent="0.25">
      <c r="A330" t="s">
        <v>599</v>
      </c>
      <c r="B330" t="s">
        <v>617</v>
      </c>
      <c r="C330" t="s">
        <v>618</v>
      </c>
      <c r="D330" s="103" t="s">
        <v>2653</v>
      </c>
      <c r="E330" t="s">
        <v>58</v>
      </c>
      <c r="F330" s="104">
        <v>416.4</v>
      </c>
      <c r="G330" s="104">
        <v>347.4</v>
      </c>
      <c r="H330" s="104">
        <v>69</v>
      </c>
    </row>
    <row r="331" spans="1:8" x14ac:dyDescent="0.25">
      <c r="A331" t="s">
        <v>599</v>
      </c>
      <c r="B331" t="s">
        <v>619</v>
      </c>
      <c r="C331" t="s">
        <v>620</v>
      </c>
      <c r="D331" s="103" t="s">
        <v>2653</v>
      </c>
      <c r="E331" t="s">
        <v>58</v>
      </c>
      <c r="F331" s="104">
        <v>355.76</v>
      </c>
      <c r="G331" s="104">
        <v>322.76</v>
      </c>
      <c r="H331" s="104">
        <v>33</v>
      </c>
    </row>
    <row r="332" spans="1:8" x14ac:dyDescent="0.25">
      <c r="A332" t="s">
        <v>599</v>
      </c>
      <c r="B332" t="s">
        <v>621</v>
      </c>
      <c r="C332" t="s">
        <v>622</v>
      </c>
      <c r="D332" s="103" t="s">
        <v>2653</v>
      </c>
      <c r="E332" t="s">
        <v>58</v>
      </c>
      <c r="F332" s="104">
        <v>167.21</v>
      </c>
      <c r="G332" s="104">
        <v>150.21</v>
      </c>
      <c r="H332" s="104">
        <v>17</v>
      </c>
    </row>
    <row r="333" spans="1:8" x14ac:dyDescent="0.25">
      <c r="A333" t="s">
        <v>599</v>
      </c>
      <c r="B333" t="s">
        <v>623</v>
      </c>
      <c r="C333" t="s">
        <v>624</v>
      </c>
      <c r="D333" s="103" t="s">
        <v>2653</v>
      </c>
      <c r="E333" t="s">
        <v>58</v>
      </c>
      <c r="F333" s="104">
        <v>258.13</v>
      </c>
      <c r="G333" s="104">
        <v>237.13</v>
      </c>
      <c r="H333" s="104">
        <v>21</v>
      </c>
    </row>
    <row r="334" spans="1:8" x14ac:dyDescent="0.25">
      <c r="A334" t="s">
        <v>599</v>
      </c>
      <c r="B334" t="s">
        <v>625</v>
      </c>
      <c r="C334" t="s">
        <v>626</v>
      </c>
      <c r="D334" s="103" t="s">
        <v>2653</v>
      </c>
      <c r="E334" t="s">
        <v>58</v>
      </c>
      <c r="F334" s="104">
        <v>410.25</v>
      </c>
      <c r="G334" s="104">
        <v>410.25</v>
      </c>
      <c r="H334" s="104">
        <v>0</v>
      </c>
    </row>
    <row r="335" spans="1:8" x14ac:dyDescent="0.25">
      <c r="A335" t="s">
        <v>599</v>
      </c>
      <c r="B335" t="s">
        <v>627</v>
      </c>
      <c r="C335" t="s">
        <v>628</v>
      </c>
      <c r="D335" s="103" t="s">
        <v>2653</v>
      </c>
      <c r="E335" t="s">
        <v>58</v>
      </c>
      <c r="F335" s="104">
        <v>359.57</v>
      </c>
      <c r="G335" s="104">
        <v>359.57</v>
      </c>
      <c r="H335" s="104">
        <v>0</v>
      </c>
    </row>
    <row r="336" spans="1:8" x14ac:dyDescent="0.25">
      <c r="A336" t="s">
        <v>599</v>
      </c>
      <c r="B336" t="s">
        <v>629</v>
      </c>
      <c r="C336" t="s">
        <v>630</v>
      </c>
      <c r="D336" s="103" t="s">
        <v>2653</v>
      </c>
      <c r="E336" t="s">
        <v>58</v>
      </c>
      <c r="F336" s="104">
        <v>412.45</v>
      </c>
      <c r="G336" s="104">
        <v>412.45</v>
      </c>
      <c r="H336" s="104">
        <v>0</v>
      </c>
    </row>
    <row r="337" spans="1:8" x14ac:dyDescent="0.25">
      <c r="A337" t="s">
        <v>599</v>
      </c>
      <c r="B337" t="s">
        <v>2484</v>
      </c>
      <c r="C337" t="s">
        <v>2469</v>
      </c>
      <c r="D337" s="103" t="s">
        <v>2653</v>
      </c>
      <c r="E337" t="s">
        <v>58</v>
      </c>
      <c r="F337" s="104">
        <v>6842.02</v>
      </c>
      <c r="G337" s="104">
        <v>6558.02</v>
      </c>
      <c r="H337" s="104">
        <v>284</v>
      </c>
    </row>
    <row r="338" spans="1:8" x14ac:dyDescent="0.25">
      <c r="A338" t="s">
        <v>2207</v>
      </c>
      <c r="B338" t="s">
        <v>2208</v>
      </c>
      <c r="C338" t="s">
        <v>2295</v>
      </c>
      <c r="D338" s="103" t="s">
        <v>2653</v>
      </c>
      <c r="E338" t="s">
        <v>58</v>
      </c>
      <c r="F338" s="104">
        <v>195.91</v>
      </c>
      <c r="G338" s="104">
        <v>195.91</v>
      </c>
      <c r="H338" s="104">
        <v>0</v>
      </c>
    </row>
    <row r="339" spans="1:8" x14ac:dyDescent="0.25">
      <c r="A339" t="s">
        <v>2207</v>
      </c>
      <c r="B339" t="s">
        <v>2209</v>
      </c>
      <c r="C339" t="s">
        <v>2296</v>
      </c>
      <c r="D339" s="103" t="s">
        <v>2653</v>
      </c>
      <c r="E339" t="s">
        <v>58</v>
      </c>
      <c r="F339" s="104">
        <v>720.42</v>
      </c>
      <c r="G339" s="104">
        <v>720.42</v>
      </c>
      <c r="H339" s="104">
        <v>0</v>
      </c>
    </row>
    <row r="340" spans="1:8" x14ac:dyDescent="0.25">
      <c r="A340" t="s">
        <v>2207</v>
      </c>
      <c r="B340" t="s">
        <v>2210</v>
      </c>
      <c r="C340" t="s">
        <v>2297</v>
      </c>
      <c r="D340" s="103" t="s">
        <v>2653</v>
      </c>
      <c r="E340" t="s">
        <v>58</v>
      </c>
      <c r="F340" s="104">
        <v>143.69999999999999</v>
      </c>
      <c r="G340" s="104">
        <v>143.69999999999999</v>
      </c>
      <c r="H340" s="104">
        <v>0</v>
      </c>
    </row>
    <row r="341" spans="1:8" x14ac:dyDescent="0.25">
      <c r="A341" t="s">
        <v>2207</v>
      </c>
      <c r="B341" t="s">
        <v>2211</v>
      </c>
      <c r="C341" t="s">
        <v>2298</v>
      </c>
      <c r="D341" s="103" t="s">
        <v>2653</v>
      </c>
      <c r="E341" t="s">
        <v>58</v>
      </c>
      <c r="F341" s="104">
        <v>242.41</v>
      </c>
      <c r="G341" s="104">
        <v>221.41</v>
      </c>
      <c r="H341" s="104">
        <v>21</v>
      </c>
    </row>
    <row r="342" spans="1:8" x14ac:dyDescent="0.25">
      <c r="A342" t="s">
        <v>2207</v>
      </c>
      <c r="B342" t="s">
        <v>2212</v>
      </c>
      <c r="C342" t="s">
        <v>2299</v>
      </c>
      <c r="D342" s="103" t="s">
        <v>2653</v>
      </c>
      <c r="E342" t="s">
        <v>58</v>
      </c>
      <c r="F342" s="104">
        <v>546.49</v>
      </c>
      <c r="G342" s="104">
        <v>488.49</v>
      </c>
      <c r="H342" s="104">
        <v>58</v>
      </c>
    </row>
    <row r="343" spans="1:8" x14ac:dyDescent="0.25">
      <c r="A343" t="s">
        <v>2207</v>
      </c>
      <c r="B343" t="s">
        <v>2213</v>
      </c>
      <c r="C343" t="s">
        <v>631</v>
      </c>
      <c r="D343" s="103" t="s">
        <v>2653</v>
      </c>
      <c r="E343" t="s">
        <v>58</v>
      </c>
      <c r="F343" s="104">
        <v>730.3</v>
      </c>
      <c r="G343" s="104">
        <v>730.3</v>
      </c>
      <c r="H343" s="104">
        <v>0</v>
      </c>
    </row>
    <row r="344" spans="1:8" x14ac:dyDescent="0.25">
      <c r="A344" t="s">
        <v>2207</v>
      </c>
      <c r="B344" t="s">
        <v>2214</v>
      </c>
      <c r="C344" t="s">
        <v>2300</v>
      </c>
      <c r="D344" s="103" t="s">
        <v>2653</v>
      </c>
      <c r="E344" t="s">
        <v>58</v>
      </c>
      <c r="F344" s="104">
        <v>480.06</v>
      </c>
      <c r="G344" s="104">
        <v>480.06</v>
      </c>
      <c r="H344" s="104">
        <v>0</v>
      </c>
    </row>
    <row r="345" spans="1:8" x14ac:dyDescent="0.25">
      <c r="A345" t="s">
        <v>2207</v>
      </c>
      <c r="B345" t="s">
        <v>2215</v>
      </c>
      <c r="C345" t="s">
        <v>2301</v>
      </c>
      <c r="D345" s="103" t="s">
        <v>2653</v>
      </c>
      <c r="E345" t="s">
        <v>58</v>
      </c>
      <c r="F345" s="104">
        <v>478.32</v>
      </c>
      <c r="G345" s="104">
        <v>478.32</v>
      </c>
      <c r="H345" s="104">
        <v>0</v>
      </c>
    </row>
    <row r="346" spans="1:8" x14ac:dyDescent="0.25">
      <c r="A346" t="s">
        <v>2207</v>
      </c>
      <c r="B346" t="s">
        <v>2216</v>
      </c>
      <c r="C346" t="s">
        <v>2302</v>
      </c>
      <c r="D346" s="103" t="s">
        <v>2653</v>
      </c>
      <c r="E346" t="s">
        <v>58</v>
      </c>
      <c r="F346" s="104">
        <v>679.48</v>
      </c>
      <c r="G346" s="104">
        <v>543.48</v>
      </c>
      <c r="H346" s="104">
        <v>136</v>
      </c>
    </row>
    <row r="347" spans="1:8" x14ac:dyDescent="0.25">
      <c r="A347" t="s">
        <v>2207</v>
      </c>
      <c r="B347" t="s">
        <v>2485</v>
      </c>
      <c r="C347" t="s">
        <v>2469</v>
      </c>
      <c r="D347" s="103" t="s">
        <v>2653</v>
      </c>
      <c r="E347" t="s">
        <v>58</v>
      </c>
      <c r="F347" s="104">
        <v>4217.09</v>
      </c>
      <c r="G347" s="104">
        <v>4002.09</v>
      </c>
      <c r="H347" s="104">
        <v>215</v>
      </c>
    </row>
    <row r="348" spans="1:8" x14ac:dyDescent="0.25">
      <c r="A348" t="s">
        <v>632</v>
      </c>
      <c r="B348" t="s">
        <v>633</v>
      </c>
      <c r="C348" t="s">
        <v>2303</v>
      </c>
      <c r="D348" s="103" t="s">
        <v>2653</v>
      </c>
      <c r="E348" t="s">
        <v>58</v>
      </c>
      <c r="F348" s="104">
        <v>1326.07</v>
      </c>
      <c r="G348" s="104">
        <v>1326.07</v>
      </c>
      <c r="H348" s="104">
        <v>0</v>
      </c>
    </row>
    <row r="349" spans="1:8" x14ac:dyDescent="0.25">
      <c r="A349" t="s">
        <v>632</v>
      </c>
      <c r="B349" t="s">
        <v>634</v>
      </c>
      <c r="C349" t="s">
        <v>635</v>
      </c>
      <c r="D349" s="103" t="s">
        <v>2653</v>
      </c>
      <c r="E349" t="s">
        <v>58</v>
      </c>
      <c r="F349" s="104">
        <v>247.37</v>
      </c>
      <c r="G349" s="104">
        <v>227.37</v>
      </c>
      <c r="H349" s="104">
        <v>20</v>
      </c>
    </row>
    <row r="350" spans="1:8" x14ac:dyDescent="0.25">
      <c r="A350" t="s">
        <v>632</v>
      </c>
      <c r="B350" t="s">
        <v>636</v>
      </c>
      <c r="C350" t="s">
        <v>2304</v>
      </c>
      <c r="D350" s="103" t="s">
        <v>2653</v>
      </c>
      <c r="E350" t="s">
        <v>58</v>
      </c>
      <c r="F350" s="104">
        <v>374.74</v>
      </c>
      <c r="G350" s="104">
        <v>212.74</v>
      </c>
      <c r="H350" s="104">
        <v>162</v>
      </c>
    </row>
    <row r="351" spans="1:8" x14ac:dyDescent="0.25">
      <c r="A351" t="s">
        <v>632</v>
      </c>
      <c r="B351" t="s">
        <v>637</v>
      </c>
      <c r="C351" t="s">
        <v>638</v>
      </c>
      <c r="D351" s="103" t="s">
        <v>2653</v>
      </c>
      <c r="E351" t="s">
        <v>58</v>
      </c>
      <c r="F351" s="104">
        <v>428.22</v>
      </c>
      <c r="G351" s="104">
        <v>384.22</v>
      </c>
      <c r="H351" s="104">
        <v>44</v>
      </c>
    </row>
    <row r="352" spans="1:8" x14ac:dyDescent="0.25">
      <c r="A352" t="s">
        <v>632</v>
      </c>
      <c r="B352" t="s">
        <v>639</v>
      </c>
      <c r="C352" t="s">
        <v>640</v>
      </c>
      <c r="D352" s="103" t="s">
        <v>2653</v>
      </c>
      <c r="E352" t="s">
        <v>58</v>
      </c>
      <c r="F352" s="104">
        <v>475.3</v>
      </c>
      <c r="G352" s="104">
        <v>475.3</v>
      </c>
      <c r="H352" s="104">
        <v>0</v>
      </c>
    </row>
    <row r="353" spans="1:8" x14ac:dyDescent="0.25">
      <c r="A353" t="s">
        <v>632</v>
      </c>
      <c r="B353" t="s">
        <v>641</v>
      </c>
      <c r="C353" t="s">
        <v>642</v>
      </c>
      <c r="D353" s="103" t="s">
        <v>2653</v>
      </c>
      <c r="E353" t="s">
        <v>58</v>
      </c>
      <c r="F353" s="104">
        <v>420.75</v>
      </c>
      <c r="G353" s="104">
        <v>420.75</v>
      </c>
      <c r="H353" s="104">
        <v>0</v>
      </c>
    </row>
    <row r="354" spans="1:8" x14ac:dyDescent="0.25">
      <c r="A354" t="s">
        <v>632</v>
      </c>
      <c r="B354" t="s">
        <v>643</v>
      </c>
      <c r="C354" t="s">
        <v>644</v>
      </c>
      <c r="D354" s="103" t="s">
        <v>2653</v>
      </c>
      <c r="E354" t="s">
        <v>58</v>
      </c>
      <c r="F354" s="104">
        <v>341.86</v>
      </c>
      <c r="G354" s="104">
        <v>309.86</v>
      </c>
      <c r="H354" s="104">
        <v>32</v>
      </c>
    </row>
    <row r="355" spans="1:8" x14ac:dyDescent="0.25">
      <c r="A355" t="s">
        <v>632</v>
      </c>
      <c r="B355" t="s">
        <v>645</v>
      </c>
      <c r="C355" t="s">
        <v>646</v>
      </c>
      <c r="D355" s="103" t="s">
        <v>2653</v>
      </c>
      <c r="E355" t="s">
        <v>58</v>
      </c>
      <c r="F355" s="104">
        <v>915.77</v>
      </c>
      <c r="G355" s="104">
        <v>915.77</v>
      </c>
      <c r="H355" s="104">
        <v>0</v>
      </c>
    </row>
    <row r="356" spans="1:8" x14ac:dyDescent="0.25">
      <c r="A356" t="s">
        <v>632</v>
      </c>
      <c r="B356" t="s">
        <v>2486</v>
      </c>
      <c r="C356" t="s">
        <v>2469</v>
      </c>
      <c r="D356" s="103" t="s">
        <v>2653</v>
      </c>
      <c r="E356" t="s">
        <v>58</v>
      </c>
      <c r="F356" s="104">
        <v>4530.0600000000004</v>
      </c>
      <c r="G356" s="104">
        <v>4272.0600000000004</v>
      </c>
      <c r="H356" s="104">
        <v>258</v>
      </c>
    </row>
    <row r="357" spans="1:8" x14ac:dyDescent="0.25">
      <c r="A357" t="s">
        <v>647</v>
      </c>
      <c r="B357" t="s">
        <v>648</v>
      </c>
      <c r="C357" t="s">
        <v>649</v>
      </c>
      <c r="D357" s="103" t="s">
        <v>2653</v>
      </c>
      <c r="E357" t="s">
        <v>58</v>
      </c>
      <c r="F357" s="104">
        <v>798.02</v>
      </c>
      <c r="G357" s="104">
        <v>798.02</v>
      </c>
      <c r="H357" s="104">
        <v>0</v>
      </c>
    </row>
    <row r="358" spans="1:8" x14ac:dyDescent="0.25">
      <c r="A358" t="s">
        <v>647</v>
      </c>
      <c r="B358" t="s">
        <v>650</v>
      </c>
      <c r="C358" t="s">
        <v>651</v>
      </c>
      <c r="D358" s="103" t="s">
        <v>2653</v>
      </c>
      <c r="E358" t="s">
        <v>58</v>
      </c>
      <c r="F358" s="104">
        <v>1119.19</v>
      </c>
      <c r="G358" s="104">
        <v>1119.19</v>
      </c>
      <c r="H358" s="104">
        <v>0</v>
      </c>
    </row>
    <row r="359" spans="1:8" x14ac:dyDescent="0.25">
      <c r="A359" t="s">
        <v>647</v>
      </c>
      <c r="B359" t="s">
        <v>652</v>
      </c>
      <c r="C359" t="s">
        <v>653</v>
      </c>
      <c r="D359" s="103" t="s">
        <v>2653</v>
      </c>
      <c r="E359" t="s">
        <v>58</v>
      </c>
      <c r="F359" s="104">
        <v>267.77999999999997</v>
      </c>
      <c r="G359" s="104">
        <v>267.77999999999997</v>
      </c>
      <c r="H359" s="104">
        <v>0</v>
      </c>
    </row>
    <row r="360" spans="1:8" x14ac:dyDescent="0.25">
      <c r="A360" t="s">
        <v>647</v>
      </c>
      <c r="B360" t="s">
        <v>654</v>
      </c>
      <c r="C360" t="s">
        <v>655</v>
      </c>
      <c r="D360" s="103" t="s">
        <v>2653</v>
      </c>
      <c r="E360" t="s">
        <v>58</v>
      </c>
      <c r="F360" s="104">
        <v>223.41</v>
      </c>
      <c r="G360" s="104">
        <v>223.41</v>
      </c>
      <c r="H360" s="104">
        <v>0</v>
      </c>
    </row>
    <row r="361" spans="1:8" x14ac:dyDescent="0.25">
      <c r="A361" t="s">
        <v>647</v>
      </c>
      <c r="B361" t="s">
        <v>656</v>
      </c>
      <c r="C361" t="s">
        <v>657</v>
      </c>
      <c r="D361" s="103" t="s">
        <v>2653</v>
      </c>
      <c r="E361" t="s">
        <v>58</v>
      </c>
      <c r="F361" s="104">
        <v>305.97000000000003</v>
      </c>
      <c r="G361" s="104">
        <v>305.97000000000003</v>
      </c>
      <c r="H361" s="104">
        <v>0</v>
      </c>
    </row>
    <row r="362" spans="1:8" x14ac:dyDescent="0.25">
      <c r="A362" t="s">
        <v>647</v>
      </c>
      <c r="B362" t="s">
        <v>658</v>
      </c>
      <c r="C362" t="s">
        <v>659</v>
      </c>
      <c r="D362" s="103" t="s">
        <v>2653</v>
      </c>
      <c r="E362" t="s">
        <v>58</v>
      </c>
      <c r="F362" s="104">
        <v>211.67</v>
      </c>
      <c r="G362" s="104">
        <v>211.67</v>
      </c>
      <c r="H362" s="104">
        <v>0</v>
      </c>
    </row>
    <row r="363" spans="1:8" x14ac:dyDescent="0.25">
      <c r="A363" t="s">
        <v>647</v>
      </c>
      <c r="B363" t="s">
        <v>660</v>
      </c>
      <c r="C363" t="s">
        <v>661</v>
      </c>
      <c r="D363" s="103" t="s">
        <v>2653</v>
      </c>
      <c r="E363" t="s">
        <v>58</v>
      </c>
      <c r="F363" s="104">
        <v>487.89</v>
      </c>
      <c r="G363" s="104">
        <v>487.89</v>
      </c>
      <c r="H363" s="104">
        <v>0</v>
      </c>
    </row>
    <row r="364" spans="1:8" x14ac:dyDescent="0.25">
      <c r="A364" t="s">
        <v>647</v>
      </c>
      <c r="B364" t="s">
        <v>662</v>
      </c>
      <c r="C364" t="s">
        <v>663</v>
      </c>
      <c r="D364" s="103" t="s">
        <v>2653</v>
      </c>
      <c r="E364" t="s">
        <v>58</v>
      </c>
      <c r="F364" s="104">
        <v>406</v>
      </c>
      <c r="G364" s="104">
        <v>332</v>
      </c>
      <c r="H364" s="104">
        <v>74</v>
      </c>
    </row>
    <row r="365" spans="1:8" x14ac:dyDescent="0.25">
      <c r="A365" t="s">
        <v>647</v>
      </c>
      <c r="B365" t="s">
        <v>664</v>
      </c>
      <c r="C365" t="s">
        <v>2305</v>
      </c>
      <c r="D365" s="103" t="s">
        <v>2653</v>
      </c>
      <c r="E365" t="s">
        <v>58</v>
      </c>
      <c r="F365" s="104">
        <v>73.75</v>
      </c>
      <c r="G365" s="104">
        <v>61.75</v>
      </c>
      <c r="H365" s="104">
        <v>12</v>
      </c>
    </row>
    <row r="366" spans="1:8" x14ac:dyDescent="0.25">
      <c r="A366" t="s">
        <v>647</v>
      </c>
      <c r="B366" t="s">
        <v>665</v>
      </c>
      <c r="C366" t="s">
        <v>2306</v>
      </c>
      <c r="D366" s="103" t="s">
        <v>2653</v>
      </c>
      <c r="E366" t="s">
        <v>58</v>
      </c>
      <c r="F366" s="104">
        <v>611.5</v>
      </c>
      <c r="G366" s="104">
        <v>543.5</v>
      </c>
      <c r="H366" s="104">
        <v>68</v>
      </c>
    </row>
    <row r="367" spans="1:8" x14ac:dyDescent="0.25">
      <c r="A367" t="s">
        <v>647</v>
      </c>
      <c r="B367" t="s">
        <v>666</v>
      </c>
      <c r="C367" t="s">
        <v>667</v>
      </c>
      <c r="D367" s="103" t="s">
        <v>2653</v>
      </c>
      <c r="E367" t="s">
        <v>58</v>
      </c>
      <c r="F367" s="104">
        <v>185.12</v>
      </c>
      <c r="G367" s="104">
        <v>185.12</v>
      </c>
      <c r="H367" s="104">
        <v>0</v>
      </c>
    </row>
    <row r="368" spans="1:8" x14ac:dyDescent="0.25">
      <c r="A368" t="s">
        <v>647</v>
      </c>
      <c r="B368" t="s">
        <v>668</v>
      </c>
      <c r="C368" t="s">
        <v>669</v>
      </c>
      <c r="D368" s="103" t="s">
        <v>2653</v>
      </c>
      <c r="E368" t="s">
        <v>58</v>
      </c>
      <c r="F368" s="104">
        <v>951</v>
      </c>
      <c r="G368" s="104">
        <v>951</v>
      </c>
      <c r="H368" s="104">
        <v>0</v>
      </c>
    </row>
    <row r="369" spans="1:8" x14ac:dyDescent="0.25">
      <c r="A369" t="s">
        <v>647</v>
      </c>
      <c r="B369" t="s">
        <v>670</v>
      </c>
      <c r="C369" t="s">
        <v>671</v>
      </c>
      <c r="D369" s="103" t="s">
        <v>2653</v>
      </c>
      <c r="E369" t="s">
        <v>58</v>
      </c>
      <c r="F369" s="104">
        <v>887.64</v>
      </c>
      <c r="G369" s="104">
        <v>887.64</v>
      </c>
      <c r="H369" s="104">
        <v>0</v>
      </c>
    </row>
    <row r="370" spans="1:8" x14ac:dyDescent="0.25">
      <c r="A370" t="s">
        <v>647</v>
      </c>
      <c r="B370" t="s">
        <v>672</v>
      </c>
      <c r="C370" t="s">
        <v>2307</v>
      </c>
      <c r="D370" s="103" t="s">
        <v>2653</v>
      </c>
      <c r="E370" t="s">
        <v>58</v>
      </c>
      <c r="F370" s="104">
        <v>371.18</v>
      </c>
      <c r="G370" s="104">
        <v>226.18</v>
      </c>
      <c r="H370" s="104">
        <v>145</v>
      </c>
    </row>
    <row r="371" spans="1:8" x14ac:dyDescent="0.25">
      <c r="A371" t="s">
        <v>647</v>
      </c>
      <c r="B371" t="s">
        <v>673</v>
      </c>
      <c r="C371" t="s">
        <v>2589</v>
      </c>
      <c r="D371" s="103" t="s">
        <v>2653</v>
      </c>
      <c r="E371" t="s">
        <v>58</v>
      </c>
      <c r="F371" s="104">
        <v>288.29000000000002</v>
      </c>
      <c r="G371" s="104">
        <v>288.29000000000002</v>
      </c>
      <c r="H371" s="104">
        <v>0</v>
      </c>
    </row>
    <row r="372" spans="1:8" x14ac:dyDescent="0.25">
      <c r="A372" t="s">
        <v>647</v>
      </c>
      <c r="B372" t="s">
        <v>674</v>
      </c>
      <c r="C372" t="s">
        <v>2308</v>
      </c>
      <c r="D372" s="103" t="s">
        <v>2653</v>
      </c>
      <c r="E372" t="s">
        <v>58</v>
      </c>
      <c r="F372" s="104">
        <v>542.53</v>
      </c>
      <c r="G372" s="104">
        <v>470.53</v>
      </c>
      <c r="H372" s="104">
        <v>72</v>
      </c>
    </row>
    <row r="373" spans="1:8" x14ac:dyDescent="0.25">
      <c r="A373" t="s">
        <v>647</v>
      </c>
      <c r="B373" t="s">
        <v>675</v>
      </c>
      <c r="C373" t="s">
        <v>2309</v>
      </c>
      <c r="D373" s="103" t="s">
        <v>2653</v>
      </c>
      <c r="E373" t="s">
        <v>58</v>
      </c>
      <c r="F373" s="104">
        <v>560.09</v>
      </c>
      <c r="G373" s="104">
        <v>533.09</v>
      </c>
      <c r="H373" s="104">
        <v>27</v>
      </c>
    </row>
    <row r="374" spans="1:8" x14ac:dyDescent="0.25">
      <c r="A374" t="s">
        <v>647</v>
      </c>
      <c r="B374" t="s">
        <v>676</v>
      </c>
      <c r="C374" t="s">
        <v>2310</v>
      </c>
      <c r="D374" s="103" t="s">
        <v>2653</v>
      </c>
      <c r="E374" t="s">
        <v>58</v>
      </c>
      <c r="F374" s="104">
        <v>499.91</v>
      </c>
      <c r="G374" s="104">
        <v>466.91</v>
      </c>
      <c r="H374" s="104">
        <v>33</v>
      </c>
    </row>
    <row r="375" spans="1:8" x14ac:dyDescent="0.25">
      <c r="A375" t="s">
        <v>647</v>
      </c>
      <c r="B375" t="s">
        <v>2487</v>
      </c>
      <c r="C375" t="s">
        <v>2469</v>
      </c>
      <c r="D375" s="103" t="s">
        <v>2653</v>
      </c>
      <c r="E375" t="s">
        <v>58</v>
      </c>
      <c r="F375" s="104">
        <v>8790.91</v>
      </c>
      <c r="G375" s="104">
        <v>8359.91</v>
      </c>
      <c r="H375" s="104">
        <v>431</v>
      </c>
    </row>
    <row r="376" spans="1:8" x14ac:dyDescent="0.25">
      <c r="A376" t="s">
        <v>677</v>
      </c>
      <c r="B376" t="s">
        <v>678</v>
      </c>
      <c r="C376" t="s">
        <v>679</v>
      </c>
      <c r="D376" s="103" t="s">
        <v>2653</v>
      </c>
      <c r="E376" t="s">
        <v>58</v>
      </c>
      <c r="F376" s="104">
        <v>415.79</v>
      </c>
      <c r="G376" s="104">
        <v>415.79</v>
      </c>
      <c r="H376" s="104">
        <v>0</v>
      </c>
    </row>
    <row r="377" spans="1:8" x14ac:dyDescent="0.25">
      <c r="A377" t="s">
        <v>677</v>
      </c>
      <c r="B377" t="s">
        <v>680</v>
      </c>
      <c r="C377" t="s">
        <v>681</v>
      </c>
      <c r="D377" s="103" t="s">
        <v>2653</v>
      </c>
      <c r="E377" t="s">
        <v>58</v>
      </c>
      <c r="F377" s="104">
        <v>349.56</v>
      </c>
      <c r="G377" s="104">
        <v>349.56</v>
      </c>
      <c r="H377" s="104">
        <v>0</v>
      </c>
    </row>
    <row r="378" spans="1:8" x14ac:dyDescent="0.25">
      <c r="A378" t="s">
        <v>677</v>
      </c>
      <c r="B378" t="s">
        <v>682</v>
      </c>
      <c r="C378" t="s">
        <v>683</v>
      </c>
      <c r="D378" s="103" t="s">
        <v>2653</v>
      </c>
      <c r="E378" t="s">
        <v>58</v>
      </c>
      <c r="F378" s="104">
        <v>724.54</v>
      </c>
      <c r="G378" s="104">
        <v>650.54</v>
      </c>
      <c r="H378" s="104">
        <v>74</v>
      </c>
    </row>
    <row r="379" spans="1:8" x14ac:dyDescent="0.25">
      <c r="A379" t="s">
        <v>677</v>
      </c>
      <c r="B379" t="s">
        <v>2488</v>
      </c>
      <c r="C379" t="s">
        <v>2469</v>
      </c>
      <c r="D379" s="103" t="s">
        <v>2653</v>
      </c>
      <c r="E379" t="s">
        <v>58</v>
      </c>
      <c r="F379" s="104">
        <v>1489.89</v>
      </c>
      <c r="G379" s="104">
        <v>1415.89</v>
      </c>
      <c r="H379" s="104">
        <v>74</v>
      </c>
    </row>
    <row r="380" spans="1:8" x14ac:dyDescent="0.25">
      <c r="A380" t="s">
        <v>684</v>
      </c>
      <c r="B380" t="s">
        <v>685</v>
      </c>
      <c r="C380" t="s">
        <v>2311</v>
      </c>
      <c r="D380" s="103" t="s">
        <v>2653</v>
      </c>
      <c r="E380" t="s">
        <v>58</v>
      </c>
      <c r="F380" s="104">
        <v>478.63</v>
      </c>
      <c r="G380" s="104">
        <v>478.63</v>
      </c>
      <c r="H380" s="104">
        <v>0</v>
      </c>
    </row>
    <row r="381" spans="1:8" x14ac:dyDescent="0.25">
      <c r="A381" t="s">
        <v>684</v>
      </c>
      <c r="B381" t="s">
        <v>686</v>
      </c>
      <c r="C381" t="s">
        <v>2312</v>
      </c>
      <c r="D381" s="103" t="s">
        <v>2653</v>
      </c>
      <c r="E381" t="s">
        <v>58</v>
      </c>
      <c r="F381" s="104">
        <v>370.67</v>
      </c>
      <c r="G381" s="104">
        <v>347.67</v>
      </c>
      <c r="H381" s="104">
        <v>23</v>
      </c>
    </row>
    <row r="382" spans="1:8" x14ac:dyDescent="0.25">
      <c r="A382" t="s">
        <v>684</v>
      </c>
      <c r="B382" t="s">
        <v>687</v>
      </c>
      <c r="C382" t="s">
        <v>2313</v>
      </c>
      <c r="D382" s="103" t="s">
        <v>2653</v>
      </c>
      <c r="E382" t="s">
        <v>58</v>
      </c>
      <c r="F382" s="104">
        <v>807.55</v>
      </c>
      <c r="G382" s="104">
        <v>807.55</v>
      </c>
      <c r="H382" s="104">
        <v>0</v>
      </c>
    </row>
    <row r="383" spans="1:8" x14ac:dyDescent="0.25">
      <c r="A383" t="s">
        <v>684</v>
      </c>
      <c r="B383" t="s">
        <v>688</v>
      </c>
      <c r="C383" t="s">
        <v>2314</v>
      </c>
      <c r="D383" s="103" t="s">
        <v>2653</v>
      </c>
      <c r="E383" t="s">
        <v>58</v>
      </c>
      <c r="F383" s="104">
        <v>354.87</v>
      </c>
      <c r="G383" s="104">
        <v>354.87</v>
      </c>
      <c r="H383" s="104">
        <v>0</v>
      </c>
    </row>
    <row r="384" spans="1:8" x14ac:dyDescent="0.25">
      <c r="A384" t="s">
        <v>684</v>
      </c>
      <c r="B384" t="s">
        <v>689</v>
      </c>
      <c r="C384" t="s">
        <v>2315</v>
      </c>
      <c r="D384" s="103" t="s">
        <v>2653</v>
      </c>
      <c r="E384" t="s">
        <v>58</v>
      </c>
      <c r="F384" s="104">
        <v>620.05999999999995</v>
      </c>
      <c r="G384" s="104">
        <v>620.05999999999995</v>
      </c>
      <c r="H384" s="104">
        <v>0</v>
      </c>
    </row>
    <row r="385" spans="1:8" x14ac:dyDescent="0.25">
      <c r="A385" t="s">
        <v>684</v>
      </c>
      <c r="B385" t="s">
        <v>2590</v>
      </c>
      <c r="C385" t="s">
        <v>2591</v>
      </c>
      <c r="D385" s="103" t="s">
        <v>2653</v>
      </c>
      <c r="E385" t="s">
        <v>58</v>
      </c>
      <c r="F385" s="104">
        <v>1037.0700000000002</v>
      </c>
      <c r="G385" s="104">
        <v>915.07</v>
      </c>
      <c r="H385" s="104">
        <v>122</v>
      </c>
    </row>
    <row r="386" spans="1:8" x14ac:dyDescent="0.25">
      <c r="A386" t="s">
        <v>684</v>
      </c>
      <c r="B386" t="s">
        <v>2489</v>
      </c>
      <c r="C386" t="s">
        <v>2469</v>
      </c>
      <c r="D386" s="103" t="s">
        <v>2653</v>
      </c>
      <c r="E386" t="s">
        <v>58</v>
      </c>
      <c r="F386" s="104">
        <v>3668.83</v>
      </c>
      <c r="G386" s="104">
        <v>3523.83</v>
      </c>
      <c r="H386" s="104">
        <v>145</v>
      </c>
    </row>
    <row r="387" spans="1:8" x14ac:dyDescent="0.25">
      <c r="A387" t="s">
        <v>690</v>
      </c>
      <c r="B387" t="s">
        <v>691</v>
      </c>
      <c r="C387" t="s">
        <v>692</v>
      </c>
      <c r="D387" s="103" t="s">
        <v>2653</v>
      </c>
      <c r="E387" t="s">
        <v>58</v>
      </c>
      <c r="F387" s="104">
        <v>3350.29</v>
      </c>
      <c r="G387" s="104">
        <v>3350.29</v>
      </c>
      <c r="H387" s="104">
        <v>0</v>
      </c>
    </row>
    <row r="388" spans="1:8" x14ac:dyDescent="0.25">
      <c r="A388" t="s">
        <v>690</v>
      </c>
      <c r="B388" t="s">
        <v>693</v>
      </c>
      <c r="C388" t="s">
        <v>694</v>
      </c>
      <c r="D388" s="103" t="s">
        <v>2653</v>
      </c>
      <c r="E388" t="s">
        <v>58</v>
      </c>
      <c r="F388" s="104">
        <v>833.55</v>
      </c>
      <c r="G388" s="104">
        <v>791.55</v>
      </c>
      <c r="H388" s="104">
        <v>42</v>
      </c>
    </row>
    <row r="389" spans="1:8" x14ac:dyDescent="0.25">
      <c r="A389" t="s">
        <v>690</v>
      </c>
      <c r="B389" t="s">
        <v>695</v>
      </c>
      <c r="C389" t="s">
        <v>696</v>
      </c>
      <c r="D389" s="103" t="s">
        <v>2653</v>
      </c>
      <c r="E389" t="s">
        <v>58</v>
      </c>
      <c r="F389" s="104">
        <v>563.61</v>
      </c>
      <c r="G389" s="104">
        <v>505.61</v>
      </c>
      <c r="H389" s="104">
        <v>58</v>
      </c>
    </row>
    <row r="390" spans="1:8" x14ac:dyDescent="0.25">
      <c r="A390" t="s">
        <v>690</v>
      </c>
      <c r="B390" t="s">
        <v>697</v>
      </c>
      <c r="C390" t="s">
        <v>698</v>
      </c>
      <c r="D390" s="103" t="s">
        <v>2653</v>
      </c>
      <c r="E390" t="s">
        <v>58</v>
      </c>
      <c r="F390" s="104">
        <v>590.65</v>
      </c>
      <c r="G390" s="104">
        <v>498.65</v>
      </c>
      <c r="H390" s="104">
        <v>92</v>
      </c>
    </row>
    <row r="391" spans="1:8" x14ac:dyDescent="0.25">
      <c r="A391" t="s">
        <v>690</v>
      </c>
      <c r="B391" t="s">
        <v>699</v>
      </c>
      <c r="C391" t="s">
        <v>700</v>
      </c>
      <c r="D391" s="103" t="s">
        <v>2653</v>
      </c>
      <c r="E391" t="s">
        <v>58</v>
      </c>
      <c r="F391" s="104">
        <v>732.65</v>
      </c>
      <c r="G391" s="104">
        <v>732.65</v>
      </c>
      <c r="H391" s="104">
        <v>0</v>
      </c>
    </row>
    <row r="392" spans="1:8" x14ac:dyDescent="0.25">
      <c r="A392" t="s">
        <v>690</v>
      </c>
      <c r="B392" t="s">
        <v>701</v>
      </c>
      <c r="C392" t="s">
        <v>2316</v>
      </c>
      <c r="D392" s="103" t="s">
        <v>2653</v>
      </c>
      <c r="E392" t="s">
        <v>58</v>
      </c>
      <c r="F392" s="104">
        <v>795.1</v>
      </c>
      <c r="G392" s="104">
        <v>795.1</v>
      </c>
      <c r="H392" s="104">
        <v>0</v>
      </c>
    </row>
    <row r="393" spans="1:8" x14ac:dyDescent="0.25">
      <c r="A393" t="s">
        <v>690</v>
      </c>
      <c r="B393" t="s">
        <v>702</v>
      </c>
      <c r="C393" t="s">
        <v>703</v>
      </c>
      <c r="D393" s="103" t="s">
        <v>2653</v>
      </c>
      <c r="E393" t="s">
        <v>58</v>
      </c>
      <c r="F393" s="104">
        <v>862.31</v>
      </c>
      <c r="G393" s="104">
        <v>822.31</v>
      </c>
      <c r="H393" s="104">
        <v>40</v>
      </c>
    </row>
    <row r="394" spans="1:8" x14ac:dyDescent="0.25">
      <c r="A394" t="s">
        <v>690</v>
      </c>
      <c r="B394" t="s">
        <v>704</v>
      </c>
      <c r="C394" t="s">
        <v>705</v>
      </c>
      <c r="D394" s="103" t="s">
        <v>2653</v>
      </c>
      <c r="E394" t="s">
        <v>58</v>
      </c>
      <c r="F394" s="104">
        <v>779.07</v>
      </c>
      <c r="G394" s="104">
        <v>719.07</v>
      </c>
      <c r="H394" s="104">
        <v>60</v>
      </c>
    </row>
    <row r="395" spans="1:8" x14ac:dyDescent="0.25">
      <c r="A395" t="s">
        <v>690</v>
      </c>
      <c r="B395" t="s">
        <v>706</v>
      </c>
      <c r="C395" t="s">
        <v>707</v>
      </c>
      <c r="D395" s="103" t="s">
        <v>2653</v>
      </c>
      <c r="E395" t="s">
        <v>58</v>
      </c>
      <c r="F395" s="104">
        <v>946.59</v>
      </c>
      <c r="G395" s="104">
        <v>946.59</v>
      </c>
      <c r="H395" s="104">
        <v>0</v>
      </c>
    </row>
    <row r="396" spans="1:8" x14ac:dyDescent="0.25">
      <c r="A396" t="s">
        <v>690</v>
      </c>
      <c r="B396" t="s">
        <v>708</v>
      </c>
      <c r="C396" t="s">
        <v>709</v>
      </c>
      <c r="D396" s="103" t="s">
        <v>2653</v>
      </c>
      <c r="E396" t="s">
        <v>58</v>
      </c>
      <c r="F396" s="104">
        <v>667</v>
      </c>
      <c r="G396" s="104">
        <v>605</v>
      </c>
      <c r="H396" s="104">
        <v>62</v>
      </c>
    </row>
    <row r="397" spans="1:8" x14ac:dyDescent="0.25">
      <c r="A397" t="s">
        <v>690</v>
      </c>
      <c r="B397" t="s">
        <v>710</v>
      </c>
      <c r="C397" t="s">
        <v>711</v>
      </c>
      <c r="D397" s="103" t="s">
        <v>2653</v>
      </c>
      <c r="E397" t="s">
        <v>58</v>
      </c>
      <c r="F397" s="104">
        <v>865.63</v>
      </c>
      <c r="G397" s="104">
        <v>865.63</v>
      </c>
      <c r="H397" s="104">
        <v>0</v>
      </c>
    </row>
    <row r="398" spans="1:8" x14ac:dyDescent="0.25">
      <c r="A398" t="s">
        <v>690</v>
      </c>
      <c r="B398" t="s">
        <v>712</v>
      </c>
      <c r="C398" t="s">
        <v>2317</v>
      </c>
      <c r="D398" s="103" t="s">
        <v>2653</v>
      </c>
      <c r="E398" t="s">
        <v>58</v>
      </c>
      <c r="F398" s="104">
        <v>636.88</v>
      </c>
      <c r="G398" s="104">
        <v>566.88</v>
      </c>
      <c r="H398" s="104">
        <v>70</v>
      </c>
    </row>
    <row r="399" spans="1:8" x14ac:dyDescent="0.25">
      <c r="A399" t="s">
        <v>690</v>
      </c>
      <c r="B399" t="s">
        <v>713</v>
      </c>
      <c r="C399" t="s">
        <v>714</v>
      </c>
      <c r="D399" s="103" t="s">
        <v>2653</v>
      </c>
      <c r="E399" t="s">
        <v>58</v>
      </c>
      <c r="F399" s="104">
        <v>2332.12</v>
      </c>
      <c r="G399" s="104">
        <v>2332.12</v>
      </c>
      <c r="H399" s="104">
        <v>0</v>
      </c>
    </row>
    <row r="400" spans="1:8" x14ac:dyDescent="0.25">
      <c r="A400" t="s">
        <v>690</v>
      </c>
      <c r="B400" t="s">
        <v>715</v>
      </c>
      <c r="C400" t="s">
        <v>716</v>
      </c>
      <c r="D400" s="103" t="s">
        <v>2653</v>
      </c>
      <c r="E400" t="s">
        <v>58</v>
      </c>
      <c r="F400" s="104">
        <v>1085.67</v>
      </c>
      <c r="G400" s="104">
        <v>1034.67</v>
      </c>
      <c r="H400" s="104">
        <v>51</v>
      </c>
    </row>
    <row r="401" spans="1:8" x14ac:dyDescent="0.25">
      <c r="A401" t="s">
        <v>690</v>
      </c>
      <c r="B401" t="s">
        <v>717</v>
      </c>
      <c r="C401" t="s">
        <v>718</v>
      </c>
      <c r="D401" s="103" t="s">
        <v>2653</v>
      </c>
      <c r="E401" t="s">
        <v>58</v>
      </c>
      <c r="F401" s="104">
        <v>814.26</v>
      </c>
      <c r="G401" s="104">
        <v>814.26</v>
      </c>
      <c r="H401" s="104">
        <v>0</v>
      </c>
    </row>
    <row r="402" spans="1:8" x14ac:dyDescent="0.25">
      <c r="A402" t="s">
        <v>690</v>
      </c>
      <c r="B402" t="s">
        <v>719</v>
      </c>
      <c r="C402" t="s">
        <v>720</v>
      </c>
      <c r="D402" s="103" t="s">
        <v>2653</v>
      </c>
      <c r="E402" t="s">
        <v>58</v>
      </c>
      <c r="F402" s="104">
        <v>816.29</v>
      </c>
      <c r="G402" s="104">
        <v>762.29</v>
      </c>
      <c r="H402" s="104">
        <v>54</v>
      </c>
    </row>
    <row r="403" spans="1:8" x14ac:dyDescent="0.25">
      <c r="A403" t="s">
        <v>690</v>
      </c>
      <c r="B403" t="s">
        <v>721</v>
      </c>
      <c r="C403" t="s">
        <v>722</v>
      </c>
      <c r="D403" s="103" t="s">
        <v>2653</v>
      </c>
      <c r="E403" t="s">
        <v>58</v>
      </c>
      <c r="F403" s="104">
        <v>654.28</v>
      </c>
      <c r="G403" s="104">
        <v>595.28</v>
      </c>
      <c r="H403" s="104">
        <v>59</v>
      </c>
    </row>
    <row r="404" spans="1:8" x14ac:dyDescent="0.25">
      <c r="A404" t="s">
        <v>690</v>
      </c>
      <c r="B404" t="s">
        <v>723</v>
      </c>
      <c r="C404" t="s">
        <v>724</v>
      </c>
      <c r="D404" s="103" t="s">
        <v>2653</v>
      </c>
      <c r="E404" t="s">
        <v>58</v>
      </c>
      <c r="F404" s="104">
        <v>938.69</v>
      </c>
      <c r="G404" s="104">
        <v>895.69</v>
      </c>
      <c r="H404" s="104">
        <v>43</v>
      </c>
    </row>
    <row r="405" spans="1:8" x14ac:dyDescent="0.25">
      <c r="A405" t="s">
        <v>690</v>
      </c>
      <c r="B405" t="s">
        <v>725</v>
      </c>
      <c r="C405" t="s">
        <v>726</v>
      </c>
      <c r="D405" s="103" t="s">
        <v>2653</v>
      </c>
      <c r="E405" t="s">
        <v>58</v>
      </c>
      <c r="F405" s="104">
        <v>725.12</v>
      </c>
      <c r="G405" s="104">
        <v>725.12</v>
      </c>
      <c r="H405" s="104">
        <v>0</v>
      </c>
    </row>
    <row r="406" spans="1:8" x14ac:dyDescent="0.25">
      <c r="A406" t="s">
        <v>690</v>
      </c>
      <c r="B406" t="s">
        <v>727</v>
      </c>
      <c r="C406" t="s">
        <v>728</v>
      </c>
      <c r="D406" s="103" t="s">
        <v>2653</v>
      </c>
      <c r="E406" t="s">
        <v>58</v>
      </c>
      <c r="F406" s="104">
        <v>2589.7199999999998</v>
      </c>
      <c r="G406" s="104">
        <v>2589.7199999999998</v>
      </c>
      <c r="H406" s="104">
        <v>0</v>
      </c>
    </row>
    <row r="407" spans="1:8" x14ac:dyDescent="0.25">
      <c r="A407" t="s">
        <v>690</v>
      </c>
      <c r="B407" t="s">
        <v>729</v>
      </c>
      <c r="C407" t="s">
        <v>730</v>
      </c>
      <c r="D407" s="103" t="s">
        <v>2653</v>
      </c>
      <c r="E407" t="s">
        <v>58</v>
      </c>
      <c r="F407" s="104">
        <v>777.51</v>
      </c>
      <c r="G407" s="104">
        <v>736.51</v>
      </c>
      <c r="H407" s="104">
        <v>41</v>
      </c>
    </row>
    <row r="408" spans="1:8" x14ac:dyDescent="0.25">
      <c r="A408" t="s">
        <v>690</v>
      </c>
      <c r="B408" t="s">
        <v>731</v>
      </c>
      <c r="C408" t="s">
        <v>732</v>
      </c>
      <c r="D408" s="103" t="s">
        <v>2653</v>
      </c>
      <c r="E408" t="s">
        <v>58</v>
      </c>
      <c r="F408" s="104">
        <v>1183.46</v>
      </c>
      <c r="G408" s="104">
        <v>1142.46</v>
      </c>
      <c r="H408" s="104">
        <v>41</v>
      </c>
    </row>
    <row r="409" spans="1:8" x14ac:dyDescent="0.25">
      <c r="A409" t="s">
        <v>690</v>
      </c>
      <c r="B409" t="s">
        <v>733</v>
      </c>
      <c r="C409" t="s">
        <v>734</v>
      </c>
      <c r="D409" s="103" t="s">
        <v>2653</v>
      </c>
      <c r="E409" t="s">
        <v>58</v>
      </c>
      <c r="F409" s="104">
        <v>802.52</v>
      </c>
      <c r="G409" s="104">
        <v>756.52</v>
      </c>
      <c r="H409" s="104">
        <v>46</v>
      </c>
    </row>
    <row r="410" spans="1:8" x14ac:dyDescent="0.25">
      <c r="A410" t="s">
        <v>690</v>
      </c>
      <c r="B410" t="s">
        <v>735</v>
      </c>
      <c r="C410" t="s">
        <v>736</v>
      </c>
      <c r="D410" s="103" t="s">
        <v>2653</v>
      </c>
      <c r="E410" t="s">
        <v>58</v>
      </c>
      <c r="F410" s="104">
        <v>663.51</v>
      </c>
      <c r="G410" s="104">
        <v>587.51</v>
      </c>
      <c r="H410" s="104">
        <v>76</v>
      </c>
    </row>
    <row r="411" spans="1:8" x14ac:dyDescent="0.25">
      <c r="A411" t="s">
        <v>690</v>
      </c>
      <c r="B411" t="s">
        <v>2217</v>
      </c>
      <c r="C411" t="s">
        <v>2218</v>
      </c>
      <c r="D411" s="103" t="s">
        <v>2653</v>
      </c>
      <c r="E411" t="s">
        <v>58</v>
      </c>
      <c r="F411" s="104">
        <v>1034.6199999999999</v>
      </c>
      <c r="G411" s="104">
        <v>1034.6199999999999</v>
      </c>
      <c r="H411" s="104">
        <v>0</v>
      </c>
    </row>
    <row r="412" spans="1:8" x14ac:dyDescent="0.25">
      <c r="A412" t="s">
        <v>690</v>
      </c>
      <c r="B412" t="s">
        <v>2490</v>
      </c>
      <c r="C412" t="s">
        <v>2469</v>
      </c>
      <c r="D412" s="103" t="s">
        <v>2653</v>
      </c>
      <c r="E412" t="s">
        <v>58</v>
      </c>
      <c r="F412" s="104">
        <v>26041.11</v>
      </c>
      <c r="G412" s="104">
        <v>25206.11</v>
      </c>
      <c r="H412" s="104">
        <v>835</v>
      </c>
    </row>
    <row r="413" spans="1:8" x14ac:dyDescent="0.25">
      <c r="A413" t="s">
        <v>737</v>
      </c>
      <c r="B413" t="s">
        <v>738</v>
      </c>
      <c r="C413" t="s">
        <v>739</v>
      </c>
      <c r="D413" s="103" t="s">
        <v>2653</v>
      </c>
      <c r="E413" t="s">
        <v>58</v>
      </c>
      <c r="F413" s="104">
        <v>268.01</v>
      </c>
      <c r="G413" s="104">
        <v>228.01</v>
      </c>
      <c r="H413" s="104">
        <v>40</v>
      </c>
    </row>
    <row r="414" spans="1:8" x14ac:dyDescent="0.25">
      <c r="A414" t="s">
        <v>737</v>
      </c>
      <c r="B414" t="s">
        <v>740</v>
      </c>
      <c r="C414" t="s">
        <v>2592</v>
      </c>
      <c r="D414" s="103" t="s">
        <v>2653</v>
      </c>
      <c r="E414" t="s">
        <v>58</v>
      </c>
      <c r="F414" s="104">
        <v>565.58000000000004</v>
      </c>
      <c r="G414" s="104">
        <v>518.58000000000004</v>
      </c>
      <c r="H414" s="104">
        <v>47</v>
      </c>
    </row>
    <row r="415" spans="1:8" x14ac:dyDescent="0.25">
      <c r="A415" t="s">
        <v>737</v>
      </c>
      <c r="B415" t="s">
        <v>741</v>
      </c>
      <c r="C415" t="s">
        <v>742</v>
      </c>
      <c r="D415" s="103" t="s">
        <v>2653</v>
      </c>
      <c r="E415" t="s">
        <v>58</v>
      </c>
      <c r="F415" s="104">
        <v>678.07</v>
      </c>
      <c r="G415" s="104">
        <v>678.07</v>
      </c>
      <c r="H415" s="104">
        <v>0</v>
      </c>
    </row>
    <row r="416" spans="1:8" x14ac:dyDescent="0.25">
      <c r="A416" t="s">
        <v>737</v>
      </c>
      <c r="B416" t="s">
        <v>743</v>
      </c>
      <c r="C416" t="s">
        <v>744</v>
      </c>
      <c r="D416" s="103" t="s">
        <v>2653</v>
      </c>
      <c r="E416" t="s">
        <v>58</v>
      </c>
      <c r="F416" s="104">
        <v>195.44</v>
      </c>
      <c r="G416" s="104">
        <v>159.44</v>
      </c>
      <c r="H416" s="104">
        <v>36</v>
      </c>
    </row>
    <row r="417" spans="1:8" x14ac:dyDescent="0.25">
      <c r="A417" t="s">
        <v>737</v>
      </c>
      <c r="B417" t="s">
        <v>2593</v>
      </c>
      <c r="C417" t="s">
        <v>2594</v>
      </c>
      <c r="D417" s="103" t="s">
        <v>2653</v>
      </c>
      <c r="E417" t="s">
        <v>58</v>
      </c>
      <c r="F417" s="104">
        <v>460.03</v>
      </c>
      <c r="G417" s="104">
        <v>460.03</v>
      </c>
      <c r="H417" s="104">
        <v>0</v>
      </c>
    </row>
    <row r="418" spans="1:8" x14ac:dyDescent="0.25">
      <c r="A418" t="s">
        <v>737</v>
      </c>
      <c r="B418" t="s">
        <v>2491</v>
      </c>
      <c r="C418" t="s">
        <v>2469</v>
      </c>
      <c r="D418" s="103" t="s">
        <v>2653</v>
      </c>
      <c r="E418" t="s">
        <v>58</v>
      </c>
      <c r="F418" s="104">
        <v>2167.1400000000003</v>
      </c>
      <c r="G418" s="104">
        <v>2044.14</v>
      </c>
      <c r="H418" s="104">
        <v>123</v>
      </c>
    </row>
    <row r="419" spans="1:8" x14ac:dyDescent="0.25">
      <c r="A419" t="s">
        <v>745</v>
      </c>
      <c r="B419" t="s">
        <v>746</v>
      </c>
      <c r="C419" t="s">
        <v>747</v>
      </c>
      <c r="D419" s="103" t="s">
        <v>2653</v>
      </c>
      <c r="E419" t="s">
        <v>58</v>
      </c>
      <c r="F419" s="104">
        <v>715.09</v>
      </c>
      <c r="G419" s="104">
        <v>715.09</v>
      </c>
      <c r="H419" s="104">
        <v>0</v>
      </c>
    </row>
    <row r="420" spans="1:8" x14ac:dyDescent="0.25">
      <c r="A420" t="s">
        <v>745</v>
      </c>
      <c r="B420" t="s">
        <v>748</v>
      </c>
      <c r="C420" t="s">
        <v>749</v>
      </c>
      <c r="D420" s="103" t="s">
        <v>2653</v>
      </c>
      <c r="E420" t="s">
        <v>58</v>
      </c>
      <c r="F420" s="104">
        <v>221.13</v>
      </c>
      <c r="G420" s="104">
        <v>194.13</v>
      </c>
      <c r="H420" s="104">
        <v>27</v>
      </c>
    </row>
    <row r="421" spans="1:8" x14ac:dyDescent="0.25">
      <c r="A421" t="s">
        <v>745</v>
      </c>
      <c r="B421" t="s">
        <v>750</v>
      </c>
      <c r="C421" t="s">
        <v>751</v>
      </c>
      <c r="D421" s="103" t="s">
        <v>2653</v>
      </c>
      <c r="E421" t="s">
        <v>58</v>
      </c>
      <c r="F421" s="104">
        <v>282.21000000000004</v>
      </c>
      <c r="G421" s="104">
        <v>238.21</v>
      </c>
      <c r="H421" s="104">
        <v>44</v>
      </c>
    </row>
    <row r="422" spans="1:8" x14ac:dyDescent="0.25">
      <c r="A422" t="s">
        <v>745</v>
      </c>
      <c r="B422" t="s">
        <v>752</v>
      </c>
      <c r="C422" t="s">
        <v>753</v>
      </c>
      <c r="D422" s="103" t="s">
        <v>2653</v>
      </c>
      <c r="E422" t="s">
        <v>58</v>
      </c>
      <c r="F422" s="104">
        <v>340.74</v>
      </c>
      <c r="G422" s="104">
        <v>320.74</v>
      </c>
      <c r="H422" s="104">
        <v>20</v>
      </c>
    </row>
    <row r="423" spans="1:8" x14ac:dyDescent="0.25">
      <c r="A423" t="s">
        <v>745</v>
      </c>
      <c r="B423" t="s">
        <v>754</v>
      </c>
      <c r="C423" t="s">
        <v>755</v>
      </c>
      <c r="D423" s="103" t="s">
        <v>2653</v>
      </c>
      <c r="E423" t="s">
        <v>58</v>
      </c>
      <c r="F423" s="104">
        <v>759.03</v>
      </c>
      <c r="G423" s="104">
        <v>718.03</v>
      </c>
      <c r="H423" s="104">
        <v>41</v>
      </c>
    </row>
    <row r="424" spans="1:8" x14ac:dyDescent="0.25">
      <c r="A424" t="s">
        <v>745</v>
      </c>
      <c r="B424" t="s">
        <v>756</v>
      </c>
      <c r="C424" t="s">
        <v>2318</v>
      </c>
      <c r="D424" s="103" t="s">
        <v>2653</v>
      </c>
      <c r="E424" t="s">
        <v>58</v>
      </c>
      <c r="F424" s="104">
        <v>388.73</v>
      </c>
      <c r="G424" s="104">
        <v>388.73</v>
      </c>
      <c r="H424" s="104">
        <v>0</v>
      </c>
    </row>
    <row r="425" spans="1:8" x14ac:dyDescent="0.25">
      <c r="A425" t="s">
        <v>745</v>
      </c>
      <c r="B425" t="s">
        <v>757</v>
      </c>
      <c r="C425" t="s">
        <v>758</v>
      </c>
      <c r="D425" s="103" t="s">
        <v>2653</v>
      </c>
      <c r="E425" t="s">
        <v>58</v>
      </c>
      <c r="F425" s="104">
        <v>362.41</v>
      </c>
      <c r="G425" s="104">
        <v>362.41</v>
      </c>
      <c r="H425" s="104">
        <v>0</v>
      </c>
    </row>
    <row r="426" spans="1:8" x14ac:dyDescent="0.25">
      <c r="A426" t="s">
        <v>745</v>
      </c>
      <c r="B426" t="s">
        <v>2492</v>
      </c>
      <c r="C426" t="s">
        <v>2469</v>
      </c>
      <c r="D426" s="103" t="s">
        <v>2653</v>
      </c>
      <c r="E426" t="s">
        <v>58</v>
      </c>
      <c r="F426" s="104">
        <v>3069.34</v>
      </c>
      <c r="G426" s="104">
        <v>2937.34</v>
      </c>
      <c r="H426" s="104">
        <v>132</v>
      </c>
    </row>
    <row r="427" spans="1:8" x14ac:dyDescent="0.25">
      <c r="A427" t="s">
        <v>759</v>
      </c>
      <c r="B427" t="s">
        <v>760</v>
      </c>
      <c r="C427" t="s">
        <v>761</v>
      </c>
      <c r="D427" s="103" t="s">
        <v>2653</v>
      </c>
      <c r="E427" t="s">
        <v>58</v>
      </c>
      <c r="F427" s="104">
        <v>310.95</v>
      </c>
      <c r="G427" s="104">
        <v>310.95</v>
      </c>
      <c r="H427" s="104">
        <v>0</v>
      </c>
    </row>
    <row r="428" spans="1:8" x14ac:dyDescent="0.25">
      <c r="A428" t="s">
        <v>759</v>
      </c>
      <c r="B428" t="s">
        <v>762</v>
      </c>
      <c r="C428" t="s">
        <v>763</v>
      </c>
      <c r="D428" s="103" t="s">
        <v>2653</v>
      </c>
      <c r="E428" t="s">
        <v>58</v>
      </c>
      <c r="F428" s="104">
        <v>198.92</v>
      </c>
      <c r="G428" s="104">
        <v>158.91999999999999</v>
      </c>
      <c r="H428" s="104">
        <v>40</v>
      </c>
    </row>
    <row r="429" spans="1:8" x14ac:dyDescent="0.25">
      <c r="A429" t="s">
        <v>759</v>
      </c>
      <c r="B429" t="s">
        <v>764</v>
      </c>
      <c r="C429" t="s">
        <v>2319</v>
      </c>
      <c r="D429" s="103" t="s">
        <v>2653</v>
      </c>
      <c r="E429" t="s">
        <v>58</v>
      </c>
      <c r="F429" s="104">
        <v>107.2</v>
      </c>
      <c r="G429" s="104">
        <v>86.2</v>
      </c>
      <c r="H429" s="104">
        <v>21</v>
      </c>
    </row>
    <row r="430" spans="1:8" x14ac:dyDescent="0.25">
      <c r="A430" t="s">
        <v>759</v>
      </c>
      <c r="B430" t="s">
        <v>765</v>
      </c>
      <c r="C430" t="s">
        <v>766</v>
      </c>
      <c r="D430" s="103" t="s">
        <v>2653</v>
      </c>
      <c r="E430" t="s">
        <v>58</v>
      </c>
      <c r="F430" s="104">
        <v>264.89</v>
      </c>
      <c r="G430" s="104">
        <v>217.89</v>
      </c>
      <c r="H430" s="104">
        <v>47</v>
      </c>
    </row>
    <row r="431" spans="1:8" x14ac:dyDescent="0.25">
      <c r="A431" t="s">
        <v>759</v>
      </c>
      <c r="B431" t="s">
        <v>767</v>
      </c>
      <c r="C431" t="s">
        <v>768</v>
      </c>
      <c r="D431" s="103" t="s">
        <v>2653</v>
      </c>
      <c r="E431" t="s">
        <v>58</v>
      </c>
      <c r="F431" s="104">
        <v>612.66</v>
      </c>
      <c r="G431" s="104">
        <v>612.66</v>
      </c>
      <c r="H431" s="104">
        <v>0</v>
      </c>
    </row>
    <row r="432" spans="1:8" x14ac:dyDescent="0.25">
      <c r="A432" t="s">
        <v>759</v>
      </c>
      <c r="B432" t="s">
        <v>769</v>
      </c>
      <c r="C432" t="s">
        <v>770</v>
      </c>
      <c r="D432" s="103" t="s">
        <v>2653</v>
      </c>
      <c r="E432" t="s">
        <v>58</v>
      </c>
      <c r="F432" s="104">
        <v>417.66</v>
      </c>
      <c r="G432" s="104">
        <v>338.66</v>
      </c>
      <c r="H432" s="104">
        <v>79</v>
      </c>
    </row>
    <row r="433" spans="1:8" x14ac:dyDescent="0.25">
      <c r="A433" t="s">
        <v>759</v>
      </c>
      <c r="B433" t="s">
        <v>771</v>
      </c>
      <c r="C433" t="s">
        <v>2320</v>
      </c>
      <c r="D433" s="103" t="s">
        <v>2653</v>
      </c>
      <c r="E433" t="s">
        <v>58</v>
      </c>
      <c r="F433" s="104">
        <v>185.2</v>
      </c>
      <c r="G433" s="104">
        <v>166.2</v>
      </c>
      <c r="H433" s="104">
        <v>19</v>
      </c>
    </row>
    <row r="434" spans="1:8" x14ac:dyDescent="0.25">
      <c r="A434" t="s">
        <v>759</v>
      </c>
      <c r="B434" t="s">
        <v>2493</v>
      </c>
      <c r="C434" t="s">
        <v>2469</v>
      </c>
      <c r="D434" s="103" t="s">
        <v>2653</v>
      </c>
      <c r="E434" t="s">
        <v>58</v>
      </c>
      <c r="F434" s="104">
        <v>2097.48</v>
      </c>
      <c r="G434" s="104">
        <v>1891.48</v>
      </c>
      <c r="H434" s="104">
        <v>206</v>
      </c>
    </row>
    <row r="435" spans="1:8" x14ac:dyDescent="0.25">
      <c r="A435" t="s">
        <v>772</v>
      </c>
      <c r="B435" t="s">
        <v>773</v>
      </c>
      <c r="C435" t="s">
        <v>774</v>
      </c>
      <c r="D435" s="103" t="s">
        <v>2653</v>
      </c>
      <c r="E435" t="s">
        <v>58</v>
      </c>
      <c r="F435" s="104">
        <v>1058.19</v>
      </c>
      <c r="G435" s="104">
        <v>1058.19</v>
      </c>
      <c r="H435" s="104">
        <v>0</v>
      </c>
    </row>
    <row r="436" spans="1:8" x14ac:dyDescent="0.25">
      <c r="A436" t="s">
        <v>772</v>
      </c>
      <c r="B436" t="s">
        <v>775</v>
      </c>
      <c r="C436" t="s">
        <v>776</v>
      </c>
      <c r="D436" s="103" t="s">
        <v>2653</v>
      </c>
      <c r="E436" t="s">
        <v>58</v>
      </c>
      <c r="F436" s="104">
        <v>1553.13</v>
      </c>
      <c r="G436" s="104">
        <v>1553.13</v>
      </c>
      <c r="H436" s="104">
        <v>0</v>
      </c>
    </row>
    <row r="437" spans="1:8" x14ac:dyDescent="0.25">
      <c r="A437" t="s">
        <v>772</v>
      </c>
      <c r="B437" t="s">
        <v>777</v>
      </c>
      <c r="C437" t="s">
        <v>778</v>
      </c>
      <c r="D437" s="103" t="s">
        <v>2653</v>
      </c>
      <c r="E437" t="s">
        <v>58</v>
      </c>
      <c r="F437" s="104">
        <v>789.16</v>
      </c>
      <c r="G437" s="104">
        <v>789.16</v>
      </c>
      <c r="H437" s="104">
        <v>0</v>
      </c>
    </row>
    <row r="438" spans="1:8" x14ac:dyDescent="0.25">
      <c r="A438" t="s">
        <v>772</v>
      </c>
      <c r="B438" t="s">
        <v>779</v>
      </c>
      <c r="C438" t="s">
        <v>780</v>
      </c>
      <c r="D438" s="103" t="s">
        <v>2653</v>
      </c>
      <c r="E438" t="s">
        <v>58</v>
      </c>
      <c r="F438" s="104">
        <v>1341.17</v>
      </c>
      <c r="G438" s="104">
        <v>1341.17</v>
      </c>
      <c r="H438" s="104">
        <v>0</v>
      </c>
    </row>
    <row r="439" spans="1:8" x14ac:dyDescent="0.25">
      <c r="A439" t="s">
        <v>772</v>
      </c>
      <c r="B439" t="s">
        <v>781</v>
      </c>
      <c r="C439" t="s">
        <v>782</v>
      </c>
      <c r="D439" s="103" t="s">
        <v>2653</v>
      </c>
      <c r="E439" t="s">
        <v>58</v>
      </c>
      <c r="F439" s="104">
        <v>462.83</v>
      </c>
      <c r="G439" s="104">
        <v>462.83</v>
      </c>
      <c r="H439" s="104">
        <v>0</v>
      </c>
    </row>
    <row r="440" spans="1:8" x14ac:dyDescent="0.25">
      <c r="A440" t="s">
        <v>772</v>
      </c>
      <c r="B440" t="s">
        <v>783</v>
      </c>
      <c r="C440" t="s">
        <v>784</v>
      </c>
      <c r="D440" s="103" t="s">
        <v>2653</v>
      </c>
      <c r="E440" t="s">
        <v>58</v>
      </c>
      <c r="F440" s="104">
        <v>625.61</v>
      </c>
      <c r="G440" s="104">
        <v>625.61</v>
      </c>
      <c r="H440" s="104">
        <v>0</v>
      </c>
    </row>
    <row r="441" spans="1:8" x14ac:dyDescent="0.25">
      <c r="A441" t="s">
        <v>772</v>
      </c>
      <c r="B441" t="s">
        <v>785</v>
      </c>
      <c r="C441" t="s">
        <v>2321</v>
      </c>
      <c r="D441" s="103" t="s">
        <v>2653</v>
      </c>
      <c r="E441" t="s">
        <v>58</v>
      </c>
      <c r="F441" s="104">
        <v>993.97</v>
      </c>
      <c r="G441" s="104">
        <v>993.97</v>
      </c>
      <c r="H441" s="104">
        <v>0</v>
      </c>
    </row>
    <row r="442" spans="1:8" x14ac:dyDescent="0.25">
      <c r="A442" t="s">
        <v>772</v>
      </c>
      <c r="B442" t="s">
        <v>786</v>
      </c>
      <c r="C442" t="s">
        <v>787</v>
      </c>
      <c r="D442" s="103" t="s">
        <v>2653</v>
      </c>
      <c r="E442" t="s">
        <v>58</v>
      </c>
      <c r="F442" s="104">
        <v>523.74</v>
      </c>
      <c r="G442" s="104">
        <v>523.74</v>
      </c>
      <c r="H442" s="104">
        <v>0</v>
      </c>
    </row>
    <row r="443" spans="1:8" x14ac:dyDescent="0.25">
      <c r="A443" t="s">
        <v>772</v>
      </c>
      <c r="B443" t="s">
        <v>788</v>
      </c>
      <c r="C443" t="s">
        <v>789</v>
      </c>
      <c r="D443" s="103" t="s">
        <v>2653</v>
      </c>
      <c r="E443" t="s">
        <v>58</v>
      </c>
      <c r="F443" s="104">
        <v>575.93000000000006</v>
      </c>
      <c r="G443" s="104">
        <v>415.93</v>
      </c>
      <c r="H443" s="104">
        <v>160</v>
      </c>
    </row>
    <row r="444" spans="1:8" x14ac:dyDescent="0.25">
      <c r="A444" t="s">
        <v>772</v>
      </c>
      <c r="B444" t="s">
        <v>790</v>
      </c>
      <c r="C444" t="s">
        <v>791</v>
      </c>
      <c r="D444" s="103" t="s">
        <v>2653</v>
      </c>
      <c r="E444" t="s">
        <v>58</v>
      </c>
      <c r="F444" s="104">
        <v>357.24</v>
      </c>
      <c r="G444" s="104">
        <v>357.24</v>
      </c>
      <c r="H444" s="104">
        <v>0</v>
      </c>
    </row>
    <row r="445" spans="1:8" x14ac:dyDescent="0.25">
      <c r="A445" t="s">
        <v>772</v>
      </c>
      <c r="B445" t="s">
        <v>792</v>
      </c>
      <c r="C445" t="s">
        <v>793</v>
      </c>
      <c r="D445" s="103" t="s">
        <v>2653</v>
      </c>
      <c r="E445" t="s">
        <v>58</v>
      </c>
      <c r="F445" s="104">
        <v>1801.81</v>
      </c>
      <c r="G445" s="104">
        <v>1801.81</v>
      </c>
      <c r="H445" s="104">
        <v>0</v>
      </c>
    </row>
    <row r="446" spans="1:8" x14ac:dyDescent="0.25">
      <c r="A446" t="s">
        <v>772</v>
      </c>
      <c r="B446" t="s">
        <v>794</v>
      </c>
      <c r="C446" t="s">
        <v>795</v>
      </c>
      <c r="D446" s="103" t="s">
        <v>2653</v>
      </c>
      <c r="E446" t="s">
        <v>58</v>
      </c>
      <c r="F446" s="104">
        <v>455.08</v>
      </c>
      <c r="G446" s="104">
        <v>455.08</v>
      </c>
      <c r="H446" s="104">
        <v>0</v>
      </c>
    </row>
    <row r="447" spans="1:8" x14ac:dyDescent="0.25">
      <c r="A447" t="s">
        <v>772</v>
      </c>
      <c r="B447" t="s">
        <v>796</v>
      </c>
      <c r="C447" t="s">
        <v>797</v>
      </c>
      <c r="D447" s="103" t="s">
        <v>2653</v>
      </c>
      <c r="E447" t="s">
        <v>58</v>
      </c>
      <c r="F447" s="104">
        <v>511.82</v>
      </c>
      <c r="G447" s="104">
        <v>511.82</v>
      </c>
      <c r="H447" s="104">
        <v>0</v>
      </c>
    </row>
    <row r="448" spans="1:8" x14ac:dyDescent="0.25">
      <c r="A448" t="s">
        <v>772</v>
      </c>
      <c r="B448" t="s">
        <v>798</v>
      </c>
      <c r="C448" t="s">
        <v>799</v>
      </c>
      <c r="D448" s="103" t="s">
        <v>2653</v>
      </c>
      <c r="E448" t="s">
        <v>58</v>
      </c>
      <c r="F448" s="104">
        <v>387.54</v>
      </c>
      <c r="G448" s="104">
        <v>387.54</v>
      </c>
      <c r="H448" s="104">
        <v>0</v>
      </c>
    </row>
    <row r="449" spans="1:8" x14ac:dyDescent="0.25">
      <c r="A449" t="s">
        <v>772</v>
      </c>
      <c r="B449" t="s">
        <v>800</v>
      </c>
      <c r="C449" t="s">
        <v>801</v>
      </c>
      <c r="D449" s="103" t="s">
        <v>2653</v>
      </c>
      <c r="E449" t="s">
        <v>58</v>
      </c>
      <c r="F449" s="104">
        <v>602.19000000000005</v>
      </c>
      <c r="G449" s="104">
        <v>561.19000000000005</v>
      </c>
      <c r="H449" s="104">
        <v>41</v>
      </c>
    </row>
    <row r="450" spans="1:8" x14ac:dyDescent="0.25">
      <c r="A450" t="s">
        <v>772</v>
      </c>
      <c r="B450" t="s">
        <v>802</v>
      </c>
      <c r="C450" t="s">
        <v>803</v>
      </c>
      <c r="D450" s="103" t="s">
        <v>2653</v>
      </c>
      <c r="E450" t="s">
        <v>58</v>
      </c>
      <c r="F450" s="104">
        <v>406.51</v>
      </c>
      <c r="G450" s="104">
        <v>406.51</v>
      </c>
      <c r="H450" s="104">
        <v>0</v>
      </c>
    </row>
    <row r="451" spans="1:8" x14ac:dyDescent="0.25">
      <c r="A451" t="s">
        <v>772</v>
      </c>
      <c r="B451" t="s">
        <v>804</v>
      </c>
      <c r="C451" t="s">
        <v>805</v>
      </c>
      <c r="D451" s="103" t="s">
        <v>2653</v>
      </c>
      <c r="E451" t="s">
        <v>58</v>
      </c>
      <c r="F451" s="104">
        <v>293.95</v>
      </c>
      <c r="G451" s="104">
        <v>293.95</v>
      </c>
      <c r="H451" s="104">
        <v>0</v>
      </c>
    </row>
    <row r="452" spans="1:8" x14ac:dyDescent="0.25">
      <c r="A452" t="s">
        <v>772</v>
      </c>
      <c r="B452" t="s">
        <v>806</v>
      </c>
      <c r="C452" t="s">
        <v>807</v>
      </c>
      <c r="D452" s="103" t="s">
        <v>2653</v>
      </c>
      <c r="E452" t="s">
        <v>58</v>
      </c>
      <c r="F452" s="104">
        <v>1132.97</v>
      </c>
      <c r="G452" s="104">
        <v>1132.97</v>
      </c>
      <c r="H452" s="104">
        <v>0</v>
      </c>
    </row>
    <row r="453" spans="1:8" x14ac:dyDescent="0.25">
      <c r="A453" t="s">
        <v>772</v>
      </c>
      <c r="B453" t="s">
        <v>2219</v>
      </c>
      <c r="C453" t="s">
        <v>2322</v>
      </c>
      <c r="D453" s="103" t="s">
        <v>2653</v>
      </c>
      <c r="E453" t="s">
        <v>58</v>
      </c>
      <c r="F453" s="104">
        <v>338.11</v>
      </c>
      <c r="G453" s="104">
        <v>316.11</v>
      </c>
      <c r="H453" s="104">
        <v>22</v>
      </c>
    </row>
    <row r="454" spans="1:8" x14ac:dyDescent="0.25">
      <c r="A454" t="s">
        <v>772</v>
      </c>
      <c r="B454" t="s">
        <v>808</v>
      </c>
      <c r="C454" t="s">
        <v>809</v>
      </c>
      <c r="D454" s="103" t="s">
        <v>2653</v>
      </c>
      <c r="E454" t="s">
        <v>58</v>
      </c>
      <c r="F454" s="104">
        <v>634.91999999999996</v>
      </c>
      <c r="G454" s="104">
        <v>634.91999999999996</v>
      </c>
      <c r="H454" s="104">
        <v>0</v>
      </c>
    </row>
    <row r="455" spans="1:8" x14ac:dyDescent="0.25">
      <c r="A455" t="s">
        <v>772</v>
      </c>
      <c r="B455" t="s">
        <v>810</v>
      </c>
      <c r="C455" t="s">
        <v>811</v>
      </c>
      <c r="D455" s="103" t="s">
        <v>2653</v>
      </c>
      <c r="E455" t="s">
        <v>58</v>
      </c>
      <c r="F455" s="104">
        <v>625.63</v>
      </c>
      <c r="G455" s="104">
        <v>625.63</v>
      </c>
      <c r="H455" s="104">
        <v>0</v>
      </c>
    </row>
    <row r="456" spans="1:8" x14ac:dyDescent="0.25">
      <c r="A456" t="s">
        <v>772</v>
      </c>
      <c r="B456" t="s">
        <v>2550</v>
      </c>
      <c r="C456" t="s">
        <v>2551</v>
      </c>
      <c r="D456" s="103" t="s">
        <v>2653</v>
      </c>
      <c r="E456" t="s">
        <v>58</v>
      </c>
      <c r="F456" s="104">
        <v>202</v>
      </c>
      <c r="G456" s="104">
        <v>0</v>
      </c>
      <c r="H456" s="104">
        <v>202</v>
      </c>
    </row>
    <row r="457" spans="1:8" x14ac:dyDescent="0.25">
      <c r="A457" t="s">
        <v>772</v>
      </c>
      <c r="B457" t="s">
        <v>2323</v>
      </c>
      <c r="C457" t="s">
        <v>2324</v>
      </c>
      <c r="D457" s="103" t="s">
        <v>2653</v>
      </c>
      <c r="E457" t="s">
        <v>58</v>
      </c>
      <c r="F457" s="104">
        <v>241</v>
      </c>
      <c r="G457" s="104">
        <v>2</v>
      </c>
      <c r="H457" s="104">
        <v>239</v>
      </c>
    </row>
    <row r="458" spans="1:8" x14ac:dyDescent="0.25">
      <c r="A458" t="s">
        <v>772</v>
      </c>
      <c r="B458" t="s">
        <v>2494</v>
      </c>
      <c r="C458" t="s">
        <v>2469</v>
      </c>
      <c r="D458" s="103" t="s">
        <v>2653</v>
      </c>
      <c r="E458" t="s">
        <v>58</v>
      </c>
      <c r="F458" s="104">
        <v>15914.48</v>
      </c>
      <c r="G458" s="104">
        <v>15250.48</v>
      </c>
      <c r="H458" s="104">
        <v>664</v>
      </c>
    </row>
    <row r="459" spans="1:8" x14ac:dyDescent="0.25">
      <c r="A459" t="s">
        <v>812</v>
      </c>
      <c r="B459" t="s">
        <v>813</v>
      </c>
      <c r="C459" t="s">
        <v>2595</v>
      </c>
      <c r="D459" s="103" t="s">
        <v>2653</v>
      </c>
      <c r="E459" t="s">
        <v>58</v>
      </c>
      <c r="F459" s="104">
        <v>336.02</v>
      </c>
      <c r="G459" s="104">
        <v>336.02</v>
      </c>
      <c r="H459" s="104">
        <v>0</v>
      </c>
    </row>
    <row r="460" spans="1:8" x14ac:dyDescent="0.25">
      <c r="A460" t="s">
        <v>812</v>
      </c>
      <c r="B460" t="s">
        <v>814</v>
      </c>
      <c r="C460" t="s">
        <v>2596</v>
      </c>
      <c r="D460" s="103" t="s">
        <v>2653</v>
      </c>
      <c r="E460" t="s">
        <v>58</v>
      </c>
      <c r="F460" s="104">
        <v>774.17</v>
      </c>
      <c r="G460" s="104">
        <v>713.17</v>
      </c>
      <c r="H460" s="104">
        <v>61</v>
      </c>
    </row>
    <row r="461" spans="1:8" x14ac:dyDescent="0.25">
      <c r="A461" t="s">
        <v>812</v>
      </c>
      <c r="B461" t="s">
        <v>2495</v>
      </c>
      <c r="C461" t="s">
        <v>2469</v>
      </c>
      <c r="D461" s="103" t="s">
        <v>2653</v>
      </c>
      <c r="E461" t="s">
        <v>58</v>
      </c>
      <c r="F461" s="104">
        <v>1110.19</v>
      </c>
      <c r="G461" s="104">
        <v>1049.19</v>
      </c>
      <c r="H461" s="104">
        <v>61</v>
      </c>
    </row>
    <row r="462" spans="1:8" x14ac:dyDescent="0.25">
      <c r="A462" t="s">
        <v>815</v>
      </c>
      <c r="B462" t="s">
        <v>816</v>
      </c>
      <c r="C462" t="s">
        <v>817</v>
      </c>
      <c r="D462" s="103" t="s">
        <v>2653</v>
      </c>
      <c r="E462" t="s">
        <v>58</v>
      </c>
      <c r="F462" s="104">
        <v>488.49</v>
      </c>
      <c r="G462" s="104">
        <v>488.49</v>
      </c>
      <c r="H462" s="104">
        <v>0</v>
      </c>
    </row>
    <row r="463" spans="1:8" x14ac:dyDescent="0.25">
      <c r="A463" t="s">
        <v>815</v>
      </c>
      <c r="B463" t="s">
        <v>818</v>
      </c>
      <c r="C463" t="s">
        <v>819</v>
      </c>
      <c r="D463" s="103" t="s">
        <v>2653</v>
      </c>
      <c r="E463" t="s">
        <v>58</v>
      </c>
      <c r="F463" s="104">
        <v>359.82</v>
      </c>
      <c r="G463" s="104">
        <v>325.82</v>
      </c>
      <c r="H463" s="104">
        <v>34</v>
      </c>
    </row>
    <row r="464" spans="1:8" x14ac:dyDescent="0.25">
      <c r="A464" t="s">
        <v>815</v>
      </c>
      <c r="B464" t="s">
        <v>820</v>
      </c>
      <c r="C464" t="s">
        <v>821</v>
      </c>
      <c r="D464" s="103" t="s">
        <v>2653</v>
      </c>
      <c r="E464" t="s">
        <v>58</v>
      </c>
      <c r="F464" s="104">
        <v>195.09</v>
      </c>
      <c r="G464" s="104">
        <v>183.09</v>
      </c>
      <c r="H464" s="104">
        <v>12</v>
      </c>
    </row>
    <row r="465" spans="1:8" x14ac:dyDescent="0.25">
      <c r="A465" t="s">
        <v>815</v>
      </c>
      <c r="B465" t="s">
        <v>822</v>
      </c>
      <c r="C465" t="s">
        <v>823</v>
      </c>
      <c r="D465" s="103" t="s">
        <v>2653</v>
      </c>
      <c r="E465" t="s">
        <v>58</v>
      </c>
      <c r="F465" s="104">
        <v>386.82</v>
      </c>
      <c r="G465" s="104">
        <v>368.82</v>
      </c>
      <c r="H465" s="104">
        <v>18</v>
      </c>
    </row>
    <row r="466" spans="1:8" x14ac:dyDescent="0.25">
      <c r="A466" t="s">
        <v>815</v>
      </c>
      <c r="B466" t="s">
        <v>824</v>
      </c>
      <c r="C466" t="s">
        <v>2325</v>
      </c>
      <c r="D466" s="103" t="s">
        <v>2653</v>
      </c>
      <c r="E466" t="s">
        <v>58</v>
      </c>
      <c r="F466" s="104">
        <v>364.48</v>
      </c>
      <c r="G466" s="104">
        <v>303.48</v>
      </c>
      <c r="H466" s="104">
        <v>61</v>
      </c>
    </row>
    <row r="467" spans="1:8" x14ac:dyDescent="0.25">
      <c r="A467" t="s">
        <v>815</v>
      </c>
      <c r="B467" t="s">
        <v>825</v>
      </c>
      <c r="C467" t="s">
        <v>826</v>
      </c>
      <c r="D467" s="103" t="s">
        <v>2653</v>
      </c>
      <c r="E467" t="s">
        <v>58</v>
      </c>
      <c r="F467" s="104">
        <v>321.14</v>
      </c>
      <c r="G467" s="104">
        <v>321.14</v>
      </c>
      <c r="H467" s="104">
        <v>0</v>
      </c>
    </row>
    <row r="468" spans="1:8" x14ac:dyDescent="0.25">
      <c r="A468" t="s">
        <v>815</v>
      </c>
      <c r="B468" t="s">
        <v>827</v>
      </c>
      <c r="C468" t="s">
        <v>828</v>
      </c>
      <c r="D468" s="103" t="s">
        <v>2653</v>
      </c>
      <c r="E468" t="s">
        <v>58</v>
      </c>
      <c r="F468" s="104">
        <v>269.27999999999997</v>
      </c>
      <c r="G468" s="104">
        <v>269.27999999999997</v>
      </c>
      <c r="H468" s="104">
        <v>0</v>
      </c>
    </row>
    <row r="469" spans="1:8" x14ac:dyDescent="0.25">
      <c r="A469" t="s">
        <v>815</v>
      </c>
      <c r="B469" t="s">
        <v>829</v>
      </c>
      <c r="C469" t="s">
        <v>2326</v>
      </c>
      <c r="D469" s="103" t="s">
        <v>2653</v>
      </c>
      <c r="E469" t="s">
        <v>58</v>
      </c>
      <c r="F469" s="104">
        <v>378.46</v>
      </c>
      <c r="G469" s="104">
        <v>378.46</v>
      </c>
      <c r="H469" s="104">
        <v>0</v>
      </c>
    </row>
    <row r="470" spans="1:8" x14ac:dyDescent="0.25">
      <c r="A470" t="s">
        <v>815</v>
      </c>
      <c r="B470" t="s">
        <v>2496</v>
      </c>
      <c r="C470" t="s">
        <v>2469</v>
      </c>
      <c r="D470" s="103" t="s">
        <v>2653</v>
      </c>
      <c r="E470" t="s">
        <v>58</v>
      </c>
      <c r="F470" s="104">
        <v>2763.57</v>
      </c>
      <c r="G470" s="104">
        <v>2638.57</v>
      </c>
      <c r="H470" s="104">
        <v>125</v>
      </c>
    </row>
    <row r="471" spans="1:8" x14ac:dyDescent="0.25">
      <c r="A471" t="s">
        <v>830</v>
      </c>
      <c r="B471" t="s">
        <v>831</v>
      </c>
      <c r="C471" t="s">
        <v>832</v>
      </c>
      <c r="D471" s="103" t="s">
        <v>2653</v>
      </c>
      <c r="E471" t="s">
        <v>58</v>
      </c>
      <c r="F471" s="104">
        <v>322.14</v>
      </c>
      <c r="G471" s="104">
        <v>322.14</v>
      </c>
      <c r="H471" s="104">
        <v>0</v>
      </c>
    </row>
    <row r="472" spans="1:8" x14ac:dyDescent="0.25">
      <c r="A472" t="s">
        <v>830</v>
      </c>
      <c r="B472" t="s">
        <v>833</v>
      </c>
      <c r="C472" t="s">
        <v>834</v>
      </c>
      <c r="D472" s="103" t="s">
        <v>2653</v>
      </c>
      <c r="E472" t="s">
        <v>58</v>
      </c>
      <c r="F472" s="104">
        <v>534.32999999999993</v>
      </c>
      <c r="G472" s="104">
        <v>493.33</v>
      </c>
      <c r="H472" s="104">
        <v>41</v>
      </c>
    </row>
    <row r="473" spans="1:8" x14ac:dyDescent="0.25">
      <c r="A473" t="s">
        <v>830</v>
      </c>
      <c r="B473" t="s">
        <v>835</v>
      </c>
      <c r="C473" t="s">
        <v>836</v>
      </c>
      <c r="D473" s="103" t="s">
        <v>2653</v>
      </c>
      <c r="E473" t="s">
        <v>58</v>
      </c>
      <c r="F473" s="104">
        <v>279.98</v>
      </c>
      <c r="G473" s="104">
        <v>279.98</v>
      </c>
      <c r="H473" s="104">
        <v>0</v>
      </c>
    </row>
    <row r="474" spans="1:8" x14ac:dyDescent="0.25">
      <c r="A474" t="s">
        <v>830</v>
      </c>
      <c r="B474" t="s">
        <v>2497</v>
      </c>
      <c r="C474" t="s">
        <v>2469</v>
      </c>
      <c r="D474" s="103" t="s">
        <v>2653</v>
      </c>
      <c r="E474" t="s">
        <v>58</v>
      </c>
      <c r="F474" s="104">
        <v>1136.45</v>
      </c>
      <c r="G474" s="104">
        <v>1095.45</v>
      </c>
      <c r="H474" s="104">
        <v>41</v>
      </c>
    </row>
    <row r="475" spans="1:8" x14ac:dyDescent="0.25">
      <c r="A475" t="s">
        <v>837</v>
      </c>
      <c r="B475" t="s">
        <v>838</v>
      </c>
      <c r="C475" t="s">
        <v>839</v>
      </c>
      <c r="D475" s="103" t="s">
        <v>2653</v>
      </c>
      <c r="E475" t="s">
        <v>58</v>
      </c>
      <c r="F475" s="104">
        <v>467.28</v>
      </c>
      <c r="G475" s="104">
        <v>467.28</v>
      </c>
      <c r="H475" s="104">
        <v>0</v>
      </c>
    </row>
    <row r="476" spans="1:8" x14ac:dyDescent="0.25">
      <c r="A476" t="s">
        <v>837</v>
      </c>
      <c r="B476" t="s">
        <v>840</v>
      </c>
      <c r="C476" t="s">
        <v>841</v>
      </c>
      <c r="D476" s="103" t="s">
        <v>2653</v>
      </c>
      <c r="E476" t="s">
        <v>58</v>
      </c>
      <c r="F476" s="104">
        <v>909.74</v>
      </c>
      <c r="G476" s="104">
        <v>909.74</v>
      </c>
      <c r="H476" s="104">
        <v>0</v>
      </c>
    </row>
    <row r="477" spans="1:8" x14ac:dyDescent="0.25">
      <c r="A477" t="s">
        <v>837</v>
      </c>
      <c r="B477" t="s">
        <v>842</v>
      </c>
      <c r="C477" t="s">
        <v>843</v>
      </c>
      <c r="D477" s="103" t="s">
        <v>2653</v>
      </c>
      <c r="E477" t="s">
        <v>58</v>
      </c>
      <c r="F477" s="104">
        <v>612.20000000000005</v>
      </c>
      <c r="G477" s="104">
        <v>548.20000000000005</v>
      </c>
      <c r="H477" s="104">
        <v>64</v>
      </c>
    </row>
    <row r="478" spans="1:8" x14ac:dyDescent="0.25">
      <c r="A478" t="s">
        <v>837</v>
      </c>
      <c r="B478" t="s">
        <v>844</v>
      </c>
      <c r="C478" t="s">
        <v>2327</v>
      </c>
      <c r="D478" s="103" t="s">
        <v>2653</v>
      </c>
      <c r="E478" t="s">
        <v>58</v>
      </c>
      <c r="F478" s="104">
        <v>170.8</v>
      </c>
      <c r="G478" s="104">
        <v>150.80000000000001</v>
      </c>
      <c r="H478" s="104">
        <v>20</v>
      </c>
    </row>
    <row r="479" spans="1:8" x14ac:dyDescent="0.25">
      <c r="A479" t="s">
        <v>837</v>
      </c>
      <c r="B479" t="s">
        <v>845</v>
      </c>
      <c r="C479" t="s">
        <v>2328</v>
      </c>
      <c r="D479" s="103" t="s">
        <v>2653</v>
      </c>
      <c r="E479" t="s">
        <v>58</v>
      </c>
      <c r="F479" s="104">
        <v>297.29000000000002</v>
      </c>
      <c r="G479" s="104">
        <v>277.29000000000002</v>
      </c>
      <c r="H479" s="104">
        <v>20</v>
      </c>
    </row>
    <row r="480" spans="1:8" x14ac:dyDescent="0.25">
      <c r="A480" t="s">
        <v>837</v>
      </c>
      <c r="B480" t="s">
        <v>847</v>
      </c>
      <c r="C480" t="s">
        <v>848</v>
      </c>
      <c r="D480" s="103" t="s">
        <v>2653</v>
      </c>
      <c r="E480" t="s">
        <v>58</v>
      </c>
      <c r="F480" s="104">
        <v>669.94</v>
      </c>
      <c r="G480" s="104">
        <v>669.94</v>
      </c>
      <c r="H480" s="104">
        <v>0</v>
      </c>
    </row>
    <row r="481" spans="1:8" x14ac:dyDescent="0.25">
      <c r="A481" t="s">
        <v>837</v>
      </c>
      <c r="B481" t="s">
        <v>849</v>
      </c>
      <c r="C481" t="s">
        <v>850</v>
      </c>
      <c r="D481" s="103" t="s">
        <v>2653</v>
      </c>
      <c r="E481" t="s">
        <v>58</v>
      </c>
      <c r="F481" s="104">
        <v>547.86</v>
      </c>
      <c r="G481" s="104">
        <v>504.86</v>
      </c>
      <c r="H481" s="104">
        <v>43</v>
      </c>
    </row>
    <row r="482" spans="1:8" x14ac:dyDescent="0.25">
      <c r="A482" t="s">
        <v>837</v>
      </c>
      <c r="B482" t="s">
        <v>851</v>
      </c>
      <c r="C482" t="s">
        <v>852</v>
      </c>
      <c r="D482" s="103" t="s">
        <v>2653</v>
      </c>
      <c r="E482" t="s">
        <v>58</v>
      </c>
      <c r="F482" s="104">
        <v>445.84</v>
      </c>
      <c r="G482" s="104">
        <v>404.84</v>
      </c>
      <c r="H482" s="104">
        <v>41</v>
      </c>
    </row>
    <row r="483" spans="1:8" x14ac:dyDescent="0.25">
      <c r="A483" t="s">
        <v>837</v>
      </c>
      <c r="B483" t="s">
        <v>853</v>
      </c>
      <c r="C483" t="s">
        <v>854</v>
      </c>
      <c r="D483" s="103" t="s">
        <v>2653</v>
      </c>
      <c r="E483" t="s">
        <v>58</v>
      </c>
      <c r="F483" s="104">
        <v>400.44</v>
      </c>
      <c r="G483" s="104">
        <v>338.44</v>
      </c>
      <c r="H483" s="104">
        <v>62</v>
      </c>
    </row>
    <row r="484" spans="1:8" x14ac:dyDescent="0.25">
      <c r="A484" t="s">
        <v>837</v>
      </c>
      <c r="B484" t="s">
        <v>855</v>
      </c>
      <c r="C484" t="s">
        <v>2329</v>
      </c>
      <c r="D484" s="103" t="s">
        <v>2653</v>
      </c>
      <c r="E484" t="s">
        <v>58</v>
      </c>
      <c r="F484" s="104">
        <v>78.91</v>
      </c>
      <c r="G484" s="104">
        <v>70.91</v>
      </c>
      <c r="H484" s="104">
        <v>8</v>
      </c>
    </row>
    <row r="485" spans="1:8" x14ac:dyDescent="0.25">
      <c r="A485" t="s">
        <v>837</v>
      </c>
      <c r="B485" t="s">
        <v>856</v>
      </c>
      <c r="C485" t="s">
        <v>857</v>
      </c>
      <c r="D485" s="103" t="s">
        <v>2653</v>
      </c>
      <c r="E485" t="s">
        <v>58</v>
      </c>
      <c r="F485" s="104">
        <v>358.46</v>
      </c>
      <c r="G485" s="104">
        <v>358.46</v>
      </c>
      <c r="H485" s="104">
        <v>0</v>
      </c>
    </row>
    <row r="486" spans="1:8" x14ac:dyDescent="0.25">
      <c r="A486" t="s">
        <v>837</v>
      </c>
      <c r="B486" t="s">
        <v>858</v>
      </c>
      <c r="C486" t="s">
        <v>859</v>
      </c>
      <c r="D486" s="103" t="s">
        <v>2653</v>
      </c>
      <c r="E486" t="s">
        <v>58</v>
      </c>
      <c r="F486" s="104">
        <v>279.09000000000003</v>
      </c>
      <c r="G486" s="104">
        <v>235.09</v>
      </c>
      <c r="H486" s="104">
        <v>44</v>
      </c>
    </row>
    <row r="487" spans="1:8" x14ac:dyDescent="0.25">
      <c r="A487" t="s">
        <v>837</v>
      </c>
      <c r="B487" t="s">
        <v>860</v>
      </c>
      <c r="C487" t="s">
        <v>861</v>
      </c>
      <c r="D487" s="103" t="s">
        <v>2653</v>
      </c>
      <c r="E487" t="s">
        <v>58</v>
      </c>
      <c r="F487" s="104">
        <v>553.65</v>
      </c>
      <c r="G487" s="104">
        <v>499.65</v>
      </c>
      <c r="H487" s="104">
        <v>54</v>
      </c>
    </row>
    <row r="488" spans="1:8" x14ac:dyDescent="0.25">
      <c r="A488" t="s">
        <v>837</v>
      </c>
      <c r="B488" t="s">
        <v>862</v>
      </c>
      <c r="C488" t="s">
        <v>863</v>
      </c>
      <c r="D488" s="103" t="s">
        <v>2653</v>
      </c>
      <c r="E488" t="s">
        <v>58</v>
      </c>
      <c r="F488" s="104">
        <v>789.65</v>
      </c>
      <c r="G488" s="104">
        <v>789.65</v>
      </c>
      <c r="H488" s="104">
        <v>0</v>
      </c>
    </row>
    <row r="489" spans="1:8" x14ac:dyDescent="0.25">
      <c r="A489" t="s">
        <v>837</v>
      </c>
      <c r="B489" t="s">
        <v>864</v>
      </c>
      <c r="C489" t="s">
        <v>2330</v>
      </c>
      <c r="D489" s="103" t="s">
        <v>2653</v>
      </c>
      <c r="E489" t="s">
        <v>58</v>
      </c>
      <c r="F489" s="104">
        <v>393.04</v>
      </c>
      <c r="G489" s="104">
        <v>393.04</v>
      </c>
      <c r="H489" s="104">
        <v>0</v>
      </c>
    </row>
    <row r="490" spans="1:8" x14ac:dyDescent="0.25">
      <c r="A490" t="s">
        <v>837</v>
      </c>
      <c r="B490" t="s">
        <v>865</v>
      </c>
      <c r="C490" t="s">
        <v>2331</v>
      </c>
      <c r="D490" s="103" t="s">
        <v>2653</v>
      </c>
      <c r="E490" t="s">
        <v>58</v>
      </c>
      <c r="F490" s="104">
        <v>259.52999999999997</v>
      </c>
      <c r="G490" s="104">
        <v>259.52999999999997</v>
      </c>
      <c r="H490" s="104">
        <v>0</v>
      </c>
    </row>
    <row r="491" spans="1:8" x14ac:dyDescent="0.25">
      <c r="A491" t="s">
        <v>837</v>
      </c>
      <c r="B491" t="s">
        <v>866</v>
      </c>
      <c r="C491" t="s">
        <v>867</v>
      </c>
      <c r="D491" s="103" t="s">
        <v>2653</v>
      </c>
      <c r="E491" t="s">
        <v>58</v>
      </c>
      <c r="F491" s="104">
        <v>326.60000000000002</v>
      </c>
      <c r="G491" s="104">
        <v>326.60000000000002</v>
      </c>
      <c r="H491" s="104">
        <v>0</v>
      </c>
    </row>
    <row r="492" spans="1:8" x14ac:dyDescent="0.25">
      <c r="A492" t="s">
        <v>837</v>
      </c>
      <c r="B492" t="s">
        <v>868</v>
      </c>
      <c r="C492" t="s">
        <v>869</v>
      </c>
      <c r="D492" s="103" t="s">
        <v>2653</v>
      </c>
      <c r="E492" t="s">
        <v>58</v>
      </c>
      <c r="F492" s="104">
        <v>411.16</v>
      </c>
      <c r="G492" s="104">
        <v>411.16</v>
      </c>
      <c r="H492" s="104">
        <v>0</v>
      </c>
    </row>
    <row r="493" spans="1:8" x14ac:dyDescent="0.25">
      <c r="A493" t="s">
        <v>837</v>
      </c>
      <c r="B493" t="s">
        <v>870</v>
      </c>
      <c r="C493" t="s">
        <v>871</v>
      </c>
      <c r="D493" s="103" t="s">
        <v>2653</v>
      </c>
      <c r="E493" t="s">
        <v>58</v>
      </c>
      <c r="F493" s="104">
        <v>239.85</v>
      </c>
      <c r="G493" s="104">
        <v>239.85</v>
      </c>
      <c r="H493" s="104">
        <v>0</v>
      </c>
    </row>
    <row r="494" spans="1:8" x14ac:dyDescent="0.25">
      <c r="A494" t="s">
        <v>837</v>
      </c>
      <c r="B494" t="s">
        <v>2498</v>
      </c>
      <c r="C494" t="s">
        <v>2469</v>
      </c>
      <c r="D494" s="103" t="s">
        <v>2653</v>
      </c>
      <c r="E494" t="s">
        <v>58</v>
      </c>
      <c r="F494" s="104">
        <v>8211.2999999999993</v>
      </c>
      <c r="G494" s="104">
        <v>7855.3</v>
      </c>
      <c r="H494" s="104">
        <v>356</v>
      </c>
    </row>
    <row r="495" spans="1:8" x14ac:dyDescent="0.25">
      <c r="A495" t="s">
        <v>872</v>
      </c>
      <c r="B495" t="s">
        <v>873</v>
      </c>
      <c r="C495" t="s">
        <v>874</v>
      </c>
      <c r="D495" s="103" t="s">
        <v>2653</v>
      </c>
      <c r="E495" t="s">
        <v>58</v>
      </c>
      <c r="F495" s="104">
        <v>1221.05</v>
      </c>
      <c r="G495" s="104">
        <v>1221.05</v>
      </c>
      <c r="H495" s="104">
        <v>0</v>
      </c>
    </row>
    <row r="496" spans="1:8" x14ac:dyDescent="0.25">
      <c r="A496" t="s">
        <v>872</v>
      </c>
      <c r="B496" t="s">
        <v>875</v>
      </c>
      <c r="C496" t="s">
        <v>876</v>
      </c>
      <c r="D496" s="103" t="s">
        <v>2653</v>
      </c>
      <c r="E496" t="s">
        <v>58</v>
      </c>
      <c r="F496" s="104">
        <v>1037.3</v>
      </c>
      <c r="G496" s="104">
        <v>1037.3</v>
      </c>
      <c r="H496" s="104">
        <v>0</v>
      </c>
    </row>
    <row r="497" spans="1:8" x14ac:dyDescent="0.25">
      <c r="A497" t="s">
        <v>872</v>
      </c>
      <c r="B497" t="s">
        <v>877</v>
      </c>
      <c r="C497" t="s">
        <v>878</v>
      </c>
      <c r="D497" s="103" t="s">
        <v>2653</v>
      </c>
      <c r="E497" t="s">
        <v>58</v>
      </c>
      <c r="F497" s="104">
        <v>950.58</v>
      </c>
      <c r="G497" s="104">
        <v>950.58</v>
      </c>
      <c r="H497" s="104">
        <v>0</v>
      </c>
    </row>
    <row r="498" spans="1:8" x14ac:dyDescent="0.25">
      <c r="A498" t="s">
        <v>872</v>
      </c>
      <c r="B498" t="s">
        <v>879</v>
      </c>
      <c r="C498" t="s">
        <v>880</v>
      </c>
      <c r="D498" s="103" t="s">
        <v>2653</v>
      </c>
      <c r="E498" t="s">
        <v>58</v>
      </c>
      <c r="F498" s="104">
        <v>1489.9</v>
      </c>
      <c r="G498" s="104">
        <v>1489.9</v>
      </c>
      <c r="H498" s="104">
        <v>0</v>
      </c>
    </row>
    <row r="499" spans="1:8" x14ac:dyDescent="0.25">
      <c r="A499" t="s">
        <v>872</v>
      </c>
      <c r="B499" t="s">
        <v>881</v>
      </c>
      <c r="C499" t="s">
        <v>2332</v>
      </c>
      <c r="D499" s="103" t="s">
        <v>2653</v>
      </c>
      <c r="E499" t="s">
        <v>58</v>
      </c>
      <c r="F499" s="104">
        <v>1696.56</v>
      </c>
      <c r="G499" s="104">
        <v>1696.56</v>
      </c>
      <c r="H499" s="104">
        <v>0</v>
      </c>
    </row>
    <row r="500" spans="1:8" x14ac:dyDescent="0.25">
      <c r="A500" t="s">
        <v>872</v>
      </c>
      <c r="B500" t="s">
        <v>882</v>
      </c>
      <c r="C500" t="s">
        <v>883</v>
      </c>
      <c r="D500" s="103" t="s">
        <v>2653</v>
      </c>
      <c r="E500" t="s">
        <v>58</v>
      </c>
      <c r="F500" s="104">
        <v>1367.87</v>
      </c>
      <c r="G500" s="104">
        <v>1367.87</v>
      </c>
      <c r="H500" s="104">
        <v>0</v>
      </c>
    </row>
    <row r="501" spans="1:8" x14ac:dyDescent="0.25">
      <c r="A501" t="s">
        <v>872</v>
      </c>
      <c r="B501" t="s">
        <v>884</v>
      </c>
      <c r="C501" t="s">
        <v>885</v>
      </c>
      <c r="D501" s="103" t="s">
        <v>2653</v>
      </c>
      <c r="E501" t="s">
        <v>58</v>
      </c>
      <c r="F501" s="104">
        <v>1760.2</v>
      </c>
      <c r="G501" s="104">
        <v>1760.2</v>
      </c>
      <c r="H501" s="104">
        <v>0</v>
      </c>
    </row>
    <row r="502" spans="1:8" x14ac:dyDescent="0.25">
      <c r="A502" t="s">
        <v>872</v>
      </c>
      <c r="B502" t="s">
        <v>886</v>
      </c>
      <c r="C502" t="s">
        <v>887</v>
      </c>
      <c r="D502" s="103" t="s">
        <v>2653</v>
      </c>
      <c r="E502" t="s">
        <v>58</v>
      </c>
      <c r="F502" s="104">
        <v>987.08</v>
      </c>
      <c r="G502" s="104">
        <v>987.08</v>
      </c>
      <c r="H502" s="104">
        <v>0</v>
      </c>
    </row>
    <row r="503" spans="1:8" x14ac:dyDescent="0.25">
      <c r="A503" t="s">
        <v>872</v>
      </c>
      <c r="B503" t="s">
        <v>888</v>
      </c>
      <c r="C503" t="s">
        <v>889</v>
      </c>
      <c r="D503" s="103" t="s">
        <v>2653</v>
      </c>
      <c r="E503" t="s">
        <v>58</v>
      </c>
      <c r="F503" s="104">
        <v>1884.11</v>
      </c>
      <c r="G503" s="104">
        <v>1884.11</v>
      </c>
      <c r="H503" s="104">
        <v>0</v>
      </c>
    </row>
    <row r="504" spans="1:8" x14ac:dyDescent="0.25">
      <c r="A504" t="s">
        <v>872</v>
      </c>
      <c r="B504" t="s">
        <v>890</v>
      </c>
      <c r="C504" t="s">
        <v>891</v>
      </c>
      <c r="D504" s="103" t="s">
        <v>2653</v>
      </c>
      <c r="E504" t="s">
        <v>58</v>
      </c>
      <c r="F504" s="104">
        <v>1986.23</v>
      </c>
      <c r="G504" s="104">
        <v>1986.23</v>
      </c>
      <c r="H504" s="104">
        <v>0</v>
      </c>
    </row>
    <row r="505" spans="1:8" x14ac:dyDescent="0.25">
      <c r="A505" t="s">
        <v>872</v>
      </c>
      <c r="B505" t="s">
        <v>892</v>
      </c>
      <c r="C505" t="s">
        <v>893</v>
      </c>
      <c r="D505" s="103" t="s">
        <v>2653</v>
      </c>
      <c r="E505" t="s">
        <v>58</v>
      </c>
      <c r="F505" s="104">
        <v>2113.4</v>
      </c>
      <c r="G505" s="104">
        <v>2113.4</v>
      </c>
      <c r="H505" s="104">
        <v>0</v>
      </c>
    </row>
    <row r="506" spans="1:8" x14ac:dyDescent="0.25">
      <c r="A506" t="s">
        <v>872</v>
      </c>
      <c r="B506" t="s">
        <v>894</v>
      </c>
      <c r="C506" t="s">
        <v>895</v>
      </c>
      <c r="D506" s="103" t="s">
        <v>2653</v>
      </c>
      <c r="E506" t="s">
        <v>58</v>
      </c>
      <c r="F506" s="104">
        <v>1828.91</v>
      </c>
      <c r="G506" s="104">
        <v>1828.91</v>
      </c>
      <c r="H506" s="104">
        <v>0</v>
      </c>
    </row>
    <row r="507" spans="1:8" x14ac:dyDescent="0.25">
      <c r="A507" t="s">
        <v>872</v>
      </c>
      <c r="B507" t="s">
        <v>896</v>
      </c>
      <c r="C507" t="s">
        <v>897</v>
      </c>
      <c r="D507" s="103" t="s">
        <v>2653</v>
      </c>
      <c r="E507" t="s">
        <v>58</v>
      </c>
      <c r="F507" s="104">
        <v>1048.19</v>
      </c>
      <c r="G507" s="104">
        <v>1048.19</v>
      </c>
      <c r="H507" s="104">
        <v>0</v>
      </c>
    </row>
    <row r="508" spans="1:8" x14ac:dyDescent="0.25">
      <c r="A508" t="s">
        <v>872</v>
      </c>
      <c r="B508" t="s">
        <v>898</v>
      </c>
      <c r="C508" t="s">
        <v>899</v>
      </c>
      <c r="D508" s="103" t="s">
        <v>2653</v>
      </c>
      <c r="E508" t="s">
        <v>58</v>
      </c>
      <c r="F508" s="104">
        <v>1257.83</v>
      </c>
      <c r="G508" s="104">
        <v>1257.83</v>
      </c>
      <c r="H508" s="104">
        <v>0</v>
      </c>
    </row>
    <row r="509" spans="1:8" x14ac:dyDescent="0.25">
      <c r="A509" t="s">
        <v>872</v>
      </c>
      <c r="B509" t="s">
        <v>900</v>
      </c>
      <c r="C509" t="s">
        <v>901</v>
      </c>
      <c r="D509" s="103" t="s">
        <v>2653</v>
      </c>
      <c r="E509" t="s">
        <v>58</v>
      </c>
      <c r="F509" s="104">
        <v>2126.64</v>
      </c>
      <c r="G509" s="104">
        <v>2126.64</v>
      </c>
      <c r="H509" s="104">
        <v>0</v>
      </c>
    </row>
    <row r="510" spans="1:8" x14ac:dyDescent="0.25">
      <c r="A510" t="s">
        <v>872</v>
      </c>
      <c r="B510" t="s">
        <v>902</v>
      </c>
      <c r="C510" t="s">
        <v>903</v>
      </c>
      <c r="D510" s="103" t="s">
        <v>2653</v>
      </c>
      <c r="E510" t="s">
        <v>58</v>
      </c>
      <c r="F510" s="104">
        <v>947.98</v>
      </c>
      <c r="G510" s="104">
        <v>947.98</v>
      </c>
      <c r="H510" s="104">
        <v>0</v>
      </c>
    </row>
    <row r="511" spans="1:8" x14ac:dyDescent="0.25">
      <c r="A511" t="s">
        <v>872</v>
      </c>
      <c r="B511" t="s">
        <v>904</v>
      </c>
      <c r="C511" t="s">
        <v>905</v>
      </c>
      <c r="D511" s="103" t="s">
        <v>2653</v>
      </c>
      <c r="E511" t="s">
        <v>58</v>
      </c>
      <c r="F511" s="104">
        <v>652.13</v>
      </c>
      <c r="G511" s="104">
        <v>608.13</v>
      </c>
      <c r="H511" s="104">
        <v>44</v>
      </c>
    </row>
    <row r="512" spans="1:8" x14ac:dyDescent="0.25">
      <c r="A512" t="s">
        <v>872</v>
      </c>
      <c r="B512" t="s">
        <v>906</v>
      </c>
      <c r="C512" t="s">
        <v>907</v>
      </c>
      <c r="D512" s="103" t="s">
        <v>2653</v>
      </c>
      <c r="E512" t="s">
        <v>58</v>
      </c>
      <c r="F512" s="104">
        <v>490.25</v>
      </c>
      <c r="G512" s="104">
        <v>471.25</v>
      </c>
      <c r="H512" s="104">
        <v>19</v>
      </c>
    </row>
    <row r="513" spans="1:8" x14ac:dyDescent="0.25">
      <c r="A513" t="s">
        <v>872</v>
      </c>
      <c r="B513" t="s">
        <v>908</v>
      </c>
      <c r="C513" t="s">
        <v>2597</v>
      </c>
      <c r="D513" s="103" t="s">
        <v>2653</v>
      </c>
      <c r="E513" t="s">
        <v>58</v>
      </c>
      <c r="F513" s="104">
        <v>850.27</v>
      </c>
      <c r="G513" s="104">
        <v>850.27</v>
      </c>
      <c r="H513" s="104">
        <v>0</v>
      </c>
    </row>
    <row r="514" spans="1:8" x14ac:dyDescent="0.25">
      <c r="A514" t="s">
        <v>872</v>
      </c>
      <c r="B514" t="s">
        <v>909</v>
      </c>
      <c r="C514" t="s">
        <v>910</v>
      </c>
      <c r="D514" s="103" t="s">
        <v>2653</v>
      </c>
      <c r="E514" t="s">
        <v>58</v>
      </c>
      <c r="F514" s="104">
        <v>427.95</v>
      </c>
      <c r="G514" s="104">
        <v>405.95</v>
      </c>
      <c r="H514" s="104">
        <v>22</v>
      </c>
    </row>
    <row r="515" spans="1:8" x14ac:dyDescent="0.25">
      <c r="A515" t="s">
        <v>872</v>
      </c>
      <c r="B515" t="s">
        <v>911</v>
      </c>
      <c r="C515" t="s">
        <v>912</v>
      </c>
      <c r="D515" s="103" t="s">
        <v>2653</v>
      </c>
      <c r="E515" t="s">
        <v>58</v>
      </c>
      <c r="F515" s="104">
        <v>427.65</v>
      </c>
      <c r="G515" s="104">
        <v>407.65</v>
      </c>
      <c r="H515" s="104">
        <v>20</v>
      </c>
    </row>
    <row r="516" spans="1:8" x14ac:dyDescent="0.25">
      <c r="A516" t="s">
        <v>872</v>
      </c>
      <c r="B516" t="s">
        <v>913</v>
      </c>
      <c r="C516" t="s">
        <v>914</v>
      </c>
      <c r="D516" s="103" t="s">
        <v>2653</v>
      </c>
      <c r="E516" t="s">
        <v>58</v>
      </c>
      <c r="F516" s="104">
        <v>601.16999999999996</v>
      </c>
      <c r="G516" s="104">
        <v>601.16999999999996</v>
      </c>
      <c r="H516" s="104">
        <v>0</v>
      </c>
    </row>
    <row r="517" spans="1:8" x14ac:dyDescent="0.25">
      <c r="A517" t="s">
        <v>872</v>
      </c>
      <c r="B517" t="s">
        <v>915</v>
      </c>
      <c r="C517" t="s">
        <v>916</v>
      </c>
      <c r="D517" s="103" t="s">
        <v>2653</v>
      </c>
      <c r="E517" t="s">
        <v>58</v>
      </c>
      <c r="F517" s="104">
        <v>487.72</v>
      </c>
      <c r="G517" s="104">
        <v>487.72</v>
      </c>
      <c r="H517" s="104">
        <v>0</v>
      </c>
    </row>
    <row r="518" spans="1:8" x14ac:dyDescent="0.25">
      <c r="A518" t="s">
        <v>872</v>
      </c>
      <c r="B518" t="s">
        <v>917</v>
      </c>
      <c r="C518" t="s">
        <v>918</v>
      </c>
      <c r="D518" s="103" t="s">
        <v>2653</v>
      </c>
      <c r="E518" t="s">
        <v>58</v>
      </c>
      <c r="F518" s="104">
        <v>910.77</v>
      </c>
      <c r="G518" s="104">
        <v>910.77</v>
      </c>
      <c r="H518" s="104">
        <v>0</v>
      </c>
    </row>
    <row r="519" spans="1:8" x14ac:dyDescent="0.25">
      <c r="A519" t="s">
        <v>872</v>
      </c>
      <c r="B519" t="s">
        <v>919</v>
      </c>
      <c r="C519" t="s">
        <v>920</v>
      </c>
      <c r="D519" s="103" t="s">
        <v>2653</v>
      </c>
      <c r="E519" t="s">
        <v>58</v>
      </c>
      <c r="F519" s="104">
        <v>852.47</v>
      </c>
      <c r="G519" s="104">
        <v>813.47</v>
      </c>
      <c r="H519" s="104">
        <v>39</v>
      </c>
    </row>
    <row r="520" spans="1:8" x14ac:dyDescent="0.25">
      <c r="A520" t="s">
        <v>872</v>
      </c>
      <c r="B520" t="s">
        <v>921</v>
      </c>
      <c r="C520" t="s">
        <v>922</v>
      </c>
      <c r="D520" s="103" t="s">
        <v>2653</v>
      </c>
      <c r="E520" t="s">
        <v>58</v>
      </c>
      <c r="F520" s="104">
        <v>808.7</v>
      </c>
      <c r="G520" s="104">
        <v>786.7</v>
      </c>
      <c r="H520" s="104">
        <v>22</v>
      </c>
    </row>
    <row r="521" spans="1:8" x14ac:dyDescent="0.25">
      <c r="A521" t="s">
        <v>872</v>
      </c>
      <c r="B521" t="s">
        <v>923</v>
      </c>
      <c r="C521" t="s">
        <v>924</v>
      </c>
      <c r="D521" s="103" t="s">
        <v>2653</v>
      </c>
      <c r="E521" t="s">
        <v>58</v>
      </c>
      <c r="F521" s="104">
        <v>1040.26</v>
      </c>
      <c r="G521" s="104">
        <v>888.26</v>
      </c>
      <c r="H521" s="104">
        <v>152</v>
      </c>
    </row>
    <row r="522" spans="1:8" x14ac:dyDescent="0.25">
      <c r="A522" t="s">
        <v>872</v>
      </c>
      <c r="B522" t="s">
        <v>925</v>
      </c>
      <c r="C522" t="s">
        <v>926</v>
      </c>
      <c r="D522" s="103" t="s">
        <v>2653</v>
      </c>
      <c r="E522" t="s">
        <v>58</v>
      </c>
      <c r="F522" s="104">
        <v>751.73</v>
      </c>
      <c r="G522" s="104">
        <v>751.73</v>
      </c>
      <c r="H522" s="104">
        <v>0</v>
      </c>
    </row>
    <row r="523" spans="1:8" x14ac:dyDescent="0.25">
      <c r="A523" t="s">
        <v>872</v>
      </c>
      <c r="B523" t="s">
        <v>927</v>
      </c>
      <c r="C523" t="s">
        <v>928</v>
      </c>
      <c r="D523" s="103" t="s">
        <v>2653</v>
      </c>
      <c r="E523" t="s">
        <v>58</v>
      </c>
      <c r="F523" s="104">
        <v>538.91999999999996</v>
      </c>
      <c r="G523" s="104">
        <v>538.91999999999996</v>
      </c>
      <c r="H523" s="104">
        <v>0</v>
      </c>
    </row>
    <row r="524" spans="1:8" x14ac:dyDescent="0.25">
      <c r="A524" t="s">
        <v>872</v>
      </c>
      <c r="B524" t="s">
        <v>929</v>
      </c>
      <c r="C524" t="s">
        <v>930</v>
      </c>
      <c r="D524" s="103" t="s">
        <v>2653</v>
      </c>
      <c r="E524" t="s">
        <v>58</v>
      </c>
      <c r="F524" s="104">
        <v>908.68</v>
      </c>
      <c r="G524" s="104">
        <v>908.68</v>
      </c>
      <c r="H524" s="104">
        <v>0</v>
      </c>
    </row>
    <row r="525" spans="1:8" x14ac:dyDescent="0.25">
      <c r="A525" t="s">
        <v>872</v>
      </c>
      <c r="B525" t="s">
        <v>931</v>
      </c>
      <c r="C525" t="s">
        <v>932</v>
      </c>
      <c r="D525" s="103" t="s">
        <v>2653</v>
      </c>
      <c r="E525" t="s">
        <v>58</v>
      </c>
      <c r="F525" s="104">
        <v>977.01</v>
      </c>
      <c r="G525" s="104">
        <v>977.01</v>
      </c>
      <c r="H525" s="104">
        <v>0</v>
      </c>
    </row>
    <row r="526" spans="1:8" x14ac:dyDescent="0.25">
      <c r="A526" t="s">
        <v>872</v>
      </c>
      <c r="B526" t="s">
        <v>933</v>
      </c>
      <c r="C526" t="s">
        <v>934</v>
      </c>
      <c r="D526" s="103" t="s">
        <v>2653</v>
      </c>
      <c r="E526" t="s">
        <v>58</v>
      </c>
      <c r="F526" s="104">
        <v>678.18</v>
      </c>
      <c r="G526" s="104">
        <v>640.17999999999995</v>
      </c>
      <c r="H526" s="104">
        <v>38</v>
      </c>
    </row>
    <row r="527" spans="1:8" x14ac:dyDescent="0.25">
      <c r="A527" t="s">
        <v>872</v>
      </c>
      <c r="B527" t="s">
        <v>935</v>
      </c>
      <c r="C527" t="s">
        <v>936</v>
      </c>
      <c r="D527" s="103" t="s">
        <v>2653</v>
      </c>
      <c r="E527" t="s">
        <v>58</v>
      </c>
      <c r="F527" s="104">
        <v>622.27</v>
      </c>
      <c r="G527" s="104">
        <v>599.27</v>
      </c>
      <c r="H527" s="104">
        <v>23</v>
      </c>
    </row>
    <row r="528" spans="1:8" x14ac:dyDescent="0.25">
      <c r="A528" t="s">
        <v>872</v>
      </c>
      <c r="B528" t="s">
        <v>937</v>
      </c>
      <c r="C528" t="s">
        <v>938</v>
      </c>
      <c r="D528" s="103" t="s">
        <v>2653</v>
      </c>
      <c r="E528" t="s">
        <v>58</v>
      </c>
      <c r="F528" s="104">
        <v>902.69</v>
      </c>
      <c r="G528" s="104">
        <v>902.69</v>
      </c>
      <c r="H528" s="104">
        <v>0</v>
      </c>
    </row>
    <row r="529" spans="1:8" x14ac:dyDescent="0.25">
      <c r="A529" t="s">
        <v>872</v>
      </c>
      <c r="B529" t="s">
        <v>939</v>
      </c>
      <c r="C529" t="s">
        <v>940</v>
      </c>
      <c r="D529" s="103" t="s">
        <v>2653</v>
      </c>
      <c r="E529" t="s">
        <v>58</v>
      </c>
      <c r="F529" s="104">
        <v>675.48</v>
      </c>
      <c r="G529" s="104">
        <v>638.48</v>
      </c>
      <c r="H529" s="104">
        <v>37</v>
      </c>
    </row>
    <row r="530" spans="1:8" x14ac:dyDescent="0.25">
      <c r="A530" t="s">
        <v>872</v>
      </c>
      <c r="B530" t="s">
        <v>941</v>
      </c>
      <c r="C530" t="s">
        <v>942</v>
      </c>
      <c r="D530" s="103" t="s">
        <v>2653</v>
      </c>
      <c r="E530" t="s">
        <v>58</v>
      </c>
      <c r="F530" s="104">
        <v>747.79</v>
      </c>
      <c r="G530" s="104">
        <v>747.79</v>
      </c>
      <c r="H530" s="104">
        <v>0</v>
      </c>
    </row>
    <row r="531" spans="1:8" x14ac:dyDescent="0.25">
      <c r="A531" t="s">
        <v>872</v>
      </c>
      <c r="B531" t="s">
        <v>943</v>
      </c>
      <c r="C531" t="s">
        <v>944</v>
      </c>
      <c r="D531" s="103" t="s">
        <v>2653</v>
      </c>
      <c r="E531" t="s">
        <v>58</v>
      </c>
      <c r="F531" s="104">
        <v>1069.8200000000002</v>
      </c>
      <c r="G531" s="104">
        <v>1002.82</v>
      </c>
      <c r="H531" s="104">
        <v>67</v>
      </c>
    </row>
    <row r="532" spans="1:8" x14ac:dyDescent="0.25">
      <c r="A532" t="s">
        <v>872</v>
      </c>
      <c r="B532" t="s">
        <v>945</v>
      </c>
      <c r="C532" t="s">
        <v>946</v>
      </c>
      <c r="D532" s="103" t="s">
        <v>2653</v>
      </c>
      <c r="E532" t="s">
        <v>58</v>
      </c>
      <c r="F532" s="104">
        <v>734.77</v>
      </c>
      <c r="G532" s="104">
        <v>734.77</v>
      </c>
      <c r="H532" s="104">
        <v>0</v>
      </c>
    </row>
    <row r="533" spans="1:8" x14ac:dyDescent="0.25">
      <c r="A533" t="s">
        <v>872</v>
      </c>
      <c r="B533" t="s">
        <v>947</v>
      </c>
      <c r="C533" t="s">
        <v>948</v>
      </c>
      <c r="D533" s="103" t="s">
        <v>2653</v>
      </c>
      <c r="E533" t="s">
        <v>58</v>
      </c>
      <c r="F533" s="104">
        <v>1033.32</v>
      </c>
      <c r="G533" s="104">
        <v>1033.32</v>
      </c>
      <c r="H533" s="104">
        <v>0</v>
      </c>
    </row>
    <row r="534" spans="1:8" x14ac:dyDescent="0.25">
      <c r="A534" t="s">
        <v>872</v>
      </c>
      <c r="B534" t="s">
        <v>949</v>
      </c>
      <c r="C534" t="s">
        <v>950</v>
      </c>
      <c r="D534" s="103" t="s">
        <v>2653</v>
      </c>
      <c r="E534" t="s">
        <v>58</v>
      </c>
      <c r="F534" s="104">
        <v>570.55999999999995</v>
      </c>
      <c r="G534" s="104">
        <v>525.55999999999995</v>
      </c>
      <c r="H534" s="104">
        <v>45</v>
      </c>
    </row>
    <row r="535" spans="1:8" x14ac:dyDescent="0.25">
      <c r="A535" t="s">
        <v>872</v>
      </c>
      <c r="B535" t="s">
        <v>951</v>
      </c>
      <c r="C535" t="s">
        <v>2333</v>
      </c>
      <c r="D535" s="103" t="s">
        <v>2653</v>
      </c>
      <c r="E535" t="s">
        <v>58</v>
      </c>
      <c r="F535" s="104">
        <v>1000.91</v>
      </c>
      <c r="G535" s="104">
        <v>1000.91</v>
      </c>
      <c r="H535" s="104">
        <v>0</v>
      </c>
    </row>
    <row r="536" spans="1:8" x14ac:dyDescent="0.25">
      <c r="A536" t="s">
        <v>872</v>
      </c>
      <c r="B536" t="s">
        <v>952</v>
      </c>
      <c r="C536" t="s">
        <v>953</v>
      </c>
      <c r="D536" s="103" t="s">
        <v>2653</v>
      </c>
      <c r="E536" t="s">
        <v>58</v>
      </c>
      <c r="F536" s="104">
        <v>821.53</v>
      </c>
      <c r="G536" s="104">
        <v>780.53</v>
      </c>
      <c r="H536" s="104">
        <v>41</v>
      </c>
    </row>
    <row r="537" spans="1:8" x14ac:dyDescent="0.25">
      <c r="A537" t="s">
        <v>872</v>
      </c>
      <c r="B537" t="s">
        <v>954</v>
      </c>
      <c r="C537" t="s">
        <v>955</v>
      </c>
      <c r="D537" s="103" t="s">
        <v>2653</v>
      </c>
      <c r="E537" t="s">
        <v>58</v>
      </c>
      <c r="F537" s="104">
        <v>720.74</v>
      </c>
      <c r="G537" s="104">
        <v>720.74</v>
      </c>
      <c r="H537" s="104">
        <v>0</v>
      </c>
    </row>
    <row r="538" spans="1:8" x14ac:dyDescent="0.25">
      <c r="A538" t="s">
        <v>872</v>
      </c>
      <c r="B538" t="s">
        <v>956</v>
      </c>
      <c r="C538" t="s">
        <v>957</v>
      </c>
      <c r="D538" s="103" t="s">
        <v>2653</v>
      </c>
      <c r="E538" t="s">
        <v>58</v>
      </c>
      <c r="F538" s="104">
        <v>1055.58</v>
      </c>
      <c r="G538" s="104">
        <v>1014.58</v>
      </c>
      <c r="H538" s="104">
        <v>41</v>
      </c>
    </row>
    <row r="539" spans="1:8" x14ac:dyDescent="0.25">
      <c r="A539" t="s">
        <v>872</v>
      </c>
      <c r="B539" t="s">
        <v>958</v>
      </c>
      <c r="C539" t="s">
        <v>959</v>
      </c>
      <c r="D539" s="103" t="s">
        <v>2653</v>
      </c>
      <c r="E539" t="s">
        <v>58</v>
      </c>
      <c r="F539" s="104">
        <v>580.54999999999995</v>
      </c>
      <c r="G539" s="104">
        <v>540.54999999999995</v>
      </c>
      <c r="H539" s="104">
        <v>40</v>
      </c>
    </row>
    <row r="540" spans="1:8" x14ac:dyDescent="0.25">
      <c r="A540" t="s">
        <v>872</v>
      </c>
      <c r="B540" t="s">
        <v>960</v>
      </c>
      <c r="C540" t="s">
        <v>961</v>
      </c>
      <c r="D540" s="103" t="s">
        <v>2653</v>
      </c>
      <c r="E540" t="s">
        <v>58</v>
      </c>
      <c r="F540" s="104">
        <v>593.6</v>
      </c>
      <c r="G540" s="104">
        <v>573.6</v>
      </c>
      <c r="H540" s="104">
        <v>20</v>
      </c>
    </row>
    <row r="541" spans="1:8" x14ac:dyDescent="0.25">
      <c r="A541" t="s">
        <v>872</v>
      </c>
      <c r="B541" t="s">
        <v>962</v>
      </c>
      <c r="C541" t="s">
        <v>963</v>
      </c>
      <c r="D541" s="103" t="s">
        <v>2653</v>
      </c>
      <c r="E541" t="s">
        <v>58</v>
      </c>
      <c r="F541" s="104">
        <v>810.63</v>
      </c>
      <c r="G541" s="104">
        <v>768.63</v>
      </c>
      <c r="H541" s="104">
        <v>42</v>
      </c>
    </row>
    <row r="542" spans="1:8" x14ac:dyDescent="0.25">
      <c r="A542" t="s">
        <v>872</v>
      </c>
      <c r="B542" t="s">
        <v>964</v>
      </c>
      <c r="C542" t="s">
        <v>965</v>
      </c>
      <c r="D542" s="103" t="s">
        <v>2653</v>
      </c>
      <c r="E542" t="s">
        <v>58</v>
      </c>
      <c r="F542" s="104">
        <v>820.19</v>
      </c>
      <c r="G542" s="104">
        <v>820.19</v>
      </c>
      <c r="H542" s="104">
        <v>0</v>
      </c>
    </row>
    <row r="543" spans="1:8" x14ac:dyDescent="0.25">
      <c r="A543" t="s">
        <v>872</v>
      </c>
      <c r="B543" t="s">
        <v>966</v>
      </c>
      <c r="C543" t="s">
        <v>967</v>
      </c>
      <c r="D543" s="103" t="s">
        <v>2653</v>
      </c>
      <c r="E543" t="s">
        <v>58</v>
      </c>
      <c r="F543" s="104">
        <v>599.16</v>
      </c>
      <c r="G543" s="104">
        <v>591.16</v>
      </c>
      <c r="H543" s="104">
        <v>8</v>
      </c>
    </row>
    <row r="544" spans="1:8" x14ac:dyDescent="0.25">
      <c r="A544" t="s">
        <v>872</v>
      </c>
      <c r="B544" t="s">
        <v>968</v>
      </c>
      <c r="C544" t="s">
        <v>969</v>
      </c>
      <c r="D544" s="103" t="s">
        <v>2653</v>
      </c>
      <c r="E544" t="s">
        <v>58</v>
      </c>
      <c r="F544" s="104">
        <v>788.68</v>
      </c>
      <c r="G544" s="104">
        <v>788.68</v>
      </c>
      <c r="H544" s="104">
        <v>0</v>
      </c>
    </row>
    <row r="545" spans="1:8" x14ac:dyDescent="0.25">
      <c r="A545" t="s">
        <v>872</v>
      </c>
      <c r="B545" t="s">
        <v>970</v>
      </c>
      <c r="C545" t="s">
        <v>971</v>
      </c>
      <c r="D545" s="103" t="s">
        <v>2653</v>
      </c>
      <c r="E545" t="s">
        <v>58</v>
      </c>
      <c r="F545" s="104">
        <v>783.74</v>
      </c>
      <c r="G545" s="104">
        <v>783.74</v>
      </c>
      <c r="H545" s="104">
        <v>0</v>
      </c>
    </row>
    <row r="546" spans="1:8" x14ac:dyDescent="0.25">
      <c r="A546" t="s">
        <v>872</v>
      </c>
      <c r="B546" t="s">
        <v>972</v>
      </c>
      <c r="C546" t="s">
        <v>973</v>
      </c>
      <c r="D546" s="103" t="s">
        <v>2653</v>
      </c>
      <c r="E546" t="s">
        <v>58</v>
      </c>
      <c r="F546" s="104">
        <v>766.25</v>
      </c>
      <c r="G546" s="104">
        <v>766.25</v>
      </c>
      <c r="H546" s="104">
        <v>0</v>
      </c>
    </row>
    <row r="547" spans="1:8" x14ac:dyDescent="0.25">
      <c r="A547" t="s">
        <v>872</v>
      </c>
      <c r="B547" t="s">
        <v>974</v>
      </c>
      <c r="C547" t="s">
        <v>975</v>
      </c>
      <c r="D547" s="103" t="s">
        <v>2653</v>
      </c>
      <c r="E547" t="s">
        <v>58</v>
      </c>
      <c r="F547" s="104">
        <v>803.08</v>
      </c>
      <c r="G547" s="104">
        <v>743.08</v>
      </c>
      <c r="H547" s="104">
        <v>60</v>
      </c>
    </row>
    <row r="548" spans="1:8" x14ac:dyDescent="0.25">
      <c r="A548" t="s">
        <v>872</v>
      </c>
      <c r="B548" t="s">
        <v>976</v>
      </c>
      <c r="C548" t="s">
        <v>977</v>
      </c>
      <c r="D548" s="103" t="s">
        <v>2653</v>
      </c>
      <c r="E548" t="s">
        <v>58</v>
      </c>
      <c r="F548" s="104">
        <v>761.15</v>
      </c>
      <c r="G548" s="104">
        <v>720.15</v>
      </c>
      <c r="H548" s="104">
        <v>41</v>
      </c>
    </row>
    <row r="549" spans="1:8" x14ac:dyDescent="0.25">
      <c r="A549" t="s">
        <v>872</v>
      </c>
      <c r="B549" t="s">
        <v>978</v>
      </c>
      <c r="C549" t="s">
        <v>979</v>
      </c>
      <c r="D549" s="103" t="s">
        <v>2653</v>
      </c>
      <c r="E549" t="s">
        <v>58</v>
      </c>
      <c r="F549" s="104">
        <v>308.42</v>
      </c>
      <c r="G549" s="104">
        <v>290.42</v>
      </c>
      <c r="H549" s="104">
        <v>18</v>
      </c>
    </row>
    <row r="550" spans="1:8" x14ac:dyDescent="0.25">
      <c r="A550" t="s">
        <v>872</v>
      </c>
      <c r="B550" t="s">
        <v>980</v>
      </c>
      <c r="C550" t="s">
        <v>981</v>
      </c>
      <c r="D550" s="103" t="s">
        <v>2653</v>
      </c>
      <c r="E550" t="s">
        <v>58</v>
      </c>
      <c r="F550" s="104">
        <v>541.63</v>
      </c>
      <c r="G550" s="104">
        <v>541.63</v>
      </c>
      <c r="H550" s="104">
        <v>0</v>
      </c>
    </row>
    <row r="551" spans="1:8" x14ac:dyDescent="0.25">
      <c r="A551" t="s">
        <v>872</v>
      </c>
      <c r="B551" t="s">
        <v>982</v>
      </c>
      <c r="C551" t="s">
        <v>983</v>
      </c>
      <c r="D551" s="103" t="s">
        <v>2653</v>
      </c>
      <c r="E551" t="s">
        <v>58</v>
      </c>
      <c r="F551" s="104">
        <v>645.29999999999995</v>
      </c>
      <c r="G551" s="104">
        <v>645.29999999999995</v>
      </c>
      <c r="H551" s="104">
        <v>0</v>
      </c>
    </row>
    <row r="552" spans="1:8" x14ac:dyDescent="0.25">
      <c r="A552" t="s">
        <v>872</v>
      </c>
      <c r="B552" t="s">
        <v>984</v>
      </c>
      <c r="C552" t="s">
        <v>985</v>
      </c>
      <c r="D552" s="103" t="s">
        <v>2653</v>
      </c>
      <c r="E552" t="s">
        <v>58</v>
      </c>
      <c r="F552" s="104">
        <v>549.41999999999996</v>
      </c>
      <c r="G552" s="104">
        <v>530.41999999999996</v>
      </c>
      <c r="H552" s="104">
        <v>19</v>
      </c>
    </row>
    <row r="553" spans="1:8" x14ac:dyDescent="0.25">
      <c r="A553" t="s">
        <v>872</v>
      </c>
      <c r="B553" t="s">
        <v>986</v>
      </c>
      <c r="C553" t="s">
        <v>987</v>
      </c>
      <c r="D553" s="103" t="s">
        <v>2653</v>
      </c>
      <c r="E553" t="s">
        <v>58</v>
      </c>
      <c r="F553" s="104">
        <v>653.79999999999995</v>
      </c>
      <c r="G553" s="104">
        <v>653.79999999999995</v>
      </c>
      <c r="H553" s="104">
        <v>0</v>
      </c>
    </row>
    <row r="554" spans="1:8" x14ac:dyDescent="0.25">
      <c r="A554" t="s">
        <v>872</v>
      </c>
      <c r="B554" t="s">
        <v>988</v>
      </c>
      <c r="C554" t="s">
        <v>989</v>
      </c>
      <c r="D554" s="103" t="s">
        <v>2653</v>
      </c>
      <c r="E554" t="s">
        <v>58</v>
      </c>
      <c r="F554" s="104">
        <v>735.98</v>
      </c>
      <c r="G554" s="104">
        <v>735.98</v>
      </c>
      <c r="H554" s="104">
        <v>0</v>
      </c>
    </row>
    <row r="555" spans="1:8" x14ac:dyDescent="0.25">
      <c r="A555" t="s">
        <v>872</v>
      </c>
      <c r="B555" t="s">
        <v>990</v>
      </c>
      <c r="C555" t="s">
        <v>991</v>
      </c>
      <c r="D555" s="103" t="s">
        <v>2653</v>
      </c>
      <c r="E555" t="s">
        <v>58</v>
      </c>
      <c r="F555" s="104">
        <v>269.72000000000003</v>
      </c>
      <c r="G555" s="104">
        <v>250.72</v>
      </c>
      <c r="H555" s="104">
        <v>19</v>
      </c>
    </row>
    <row r="556" spans="1:8" x14ac:dyDescent="0.25">
      <c r="A556" t="s">
        <v>872</v>
      </c>
      <c r="B556" t="s">
        <v>992</v>
      </c>
      <c r="C556" t="s">
        <v>993</v>
      </c>
      <c r="D556" s="103" t="s">
        <v>2653</v>
      </c>
      <c r="E556" t="s">
        <v>58</v>
      </c>
      <c r="F556" s="104">
        <v>831.28</v>
      </c>
      <c r="G556" s="104">
        <v>831.28</v>
      </c>
      <c r="H556" s="104">
        <v>0</v>
      </c>
    </row>
    <row r="557" spans="1:8" x14ac:dyDescent="0.25">
      <c r="A557" t="s">
        <v>872</v>
      </c>
      <c r="B557" t="s">
        <v>994</v>
      </c>
      <c r="C557" t="s">
        <v>995</v>
      </c>
      <c r="D557" s="103" t="s">
        <v>2653</v>
      </c>
      <c r="E557" t="s">
        <v>58</v>
      </c>
      <c r="F557" s="104">
        <v>640.89</v>
      </c>
      <c r="G557" s="104">
        <v>640.89</v>
      </c>
      <c r="H557" s="104">
        <v>0</v>
      </c>
    </row>
    <row r="558" spans="1:8" x14ac:dyDescent="0.25">
      <c r="A558" t="s">
        <v>872</v>
      </c>
      <c r="B558" t="s">
        <v>996</v>
      </c>
      <c r="C558" t="s">
        <v>997</v>
      </c>
      <c r="D558" s="103" t="s">
        <v>2653</v>
      </c>
      <c r="E558" t="s">
        <v>58</v>
      </c>
      <c r="F558" s="104">
        <v>317.7</v>
      </c>
      <c r="G558" s="104">
        <v>300.7</v>
      </c>
      <c r="H558" s="104">
        <v>17</v>
      </c>
    </row>
    <row r="559" spans="1:8" x14ac:dyDescent="0.25">
      <c r="A559" t="s">
        <v>872</v>
      </c>
      <c r="B559" t="s">
        <v>998</v>
      </c>
      <c r="C559" t="s">
        <v>999</v>
      </c>
      <c r="D559" s="103" t="s">
        <v>2653</v>
      </c>
      <c r="E559" t="s">
        <v>58</v>
      </c>
      <c r="F559" s="104">
        <v>1298.04</v>
      </c>
      <c r="G559" s="104">
        <v>1281.04</v>
      </c>
      <c r="H559" s="104">
        <v>17</v>
      </c>
    </row>
    <row r="560" spans="1:8" x14ac:dyDescent="0.25">
      <c r="A560" t="s">
        <v>872</v>
      </c>
      <c r="B560" t="s">
        <v>1000</v>
      </c>
      <c r="C560" t="s">
        <v>1001</v>
      </c>
      <c r="D560" s="103" t="s">
        <v>2653</v>
      </c>
      <c r="E560" t="s">
        <v>58</v>
      </c>
      <c r="F560" s="104">
        <v>1070.6100000000001</v>
      </c>
      <c r="G560" s="104">
        <v>887.61</v>
      </c>
      <c r="H560" s="104">
        <v>183</v>
      </c>
    </row>
    <row r="561" spans="1:8" x14ac:dyDescent="0.25">
      <c r="A561" t="s">
        <v>872</v>
      </c>
      <c r="B561" t="s">
        <v>1002</v>
      </c>
      <c r="C561" t="s">
        <v>1003</v>
      </c>
      <c r="D561" s="103" t="s">
        <v>2653</v>
      </c>
      <c r="E561" t="s">
        <v>58</v>
      </c>
      <c r="F561" s="104">
        <v>896.78</v>
      </c>
      <c r="G561" s="104">
        <v>827.78</v>
      </c>
      <c r="H561" s="104">
        <v>69</v>
      </c>
    </row>
    <row r="562" spans="1:8" x14ac:dyDescent="0.25">
      <c r="A562" t="s">
        <v>872</v>
      </c>
      <c r="B562" t="s">
        <v>1004</v>
      </c>
      <c r="C562" t="s">
        <v>1005</v>
      </c>
      <c r="D562" s="103" t="s">
        <v>2653</v>
      </c>
      <c r="E562" t="s">
        <v>58</v>
      </c>
      <c r="F562" s="104">
        <v>624.82000000000005</v>
      </c>
      <c r="G562" s="104">
        <v>624.82000000000005</v>
      </c>
      <c r="H562" s="104">
        <v>0</v>
      </c>
    </row>
    <row r="563" spans="1:8" x14ac:dyDescent="0.25">
      <c r="A563" t="s">
        <v>872</v>
      </c>
      <c r="B563" t="s">
        <v>1006</v>
      </c>
      <c r="C563" t="s">
        <v>1007</v>
      </c>
      <c r="D563" s="103" t="s">
        <v>2653</v>
      </c>
      <c r="E563" t="s">
        <v>58</v>
      </c>
      <c r="F563" s="104">
        <v>901.91</v>
      </c>
      <c r="G563" s="104">
        <v>901.91</v>
      </c>
      <c r="H563" s="104">
        <v>0</v>
      </c>
    </row>
    <row r="564" spans="1:8" x14ac:dyDescent="0.25">
      <c r="A564" t="s">
        <v>872</v>
      </c>
      <c r="B564" t="s">
        <v>1008</v>
      </c>
      <c r="C564" t="s">
        <v>1009</v>
      </c>
      <c r="D564" s="103" t="s">
        <v>2653</v>
      </c>
      <c r="E564" t="s">
        <v>58</v>
      </c>
      <c r="F564" s="104">
        <v>542.99</v>
      </c>
      <c r="G564" s="104">
        <v>507.99</v>
      </c>
      <c r="H564" s="104">
        <v>35</v>
      </c>
    </row>
    <row r="565" spans="1:8" x14ac:dyDescent="0.25">
      <c r="A565" t="s">
        <v>872</v>
      </c>
      <c r="B565" t="s">
        <v>1010</v>
      </c>
      <c r="C565" t="s">
        <v>1011</v>
      </c>
      <c r="D565" s="103" t="s">
        <v>2653</v>
      </c>
      <c r="E565" t="s">
        <v>58</v>
      </c>
      <c r="F565" s="104">
        <v>885.26</v>
      </c>
      <c r="G565" s="104">
        <v>855.26</v>
      </c>
      <c r="H565" s="104">
        <v>30</v>
      </c>
    </row>
    <row r="566" spans="1:8" x14ac:dyDescent="0.25">
      <c r="A566" t="s">
        <v>872</v>
      </c>
      <c r="B566" t="s">
        <v>1012</v>
      </c>
      <c r="C566" t="s">
        <v>1013</v>
      </c>
      <c r="D566" s="103" t="s">
        <v>2653</v>
      </c>
      <c r="E566" t="s">
        <v>58</v>
      </c>
      <c r="F566" s="104">
        <v>869.99</v>
      </c>
      <c r="G566" s="104">
        <v>847.99</v>
      </c>
      <c r="H566" s="104">
        <v>22</v>
      </c>
    </row>
    <row r="567" spans="1:8" x14ac:dyDescent="0.25">
      <c r="A567" t="s">
        <v>872</v>
      </c>
      <c r="B567" t="s">
        <v>1014</v>
      </c>
      <c r="C567" t="s">
        <v>1015</v>
      </c>
      <c r="D567" s="103" t="s">
        <v>2653</v>
      </c>
      <c r="E567" t="s">
        <v>58</v>
      </c>
      <c r="F567" s="104">
        <v>919.97</v>
      </c>
      <c r="G567" s="104">
        <v>919.97</v>
      </c>
      <c r="H567" s="104">
        <v>0</v>
      </c>
    </row>
    <row r="568" spans="1:8" x14ac:dyDescent="0.25">
      <c r="A568" t="s">
        <v>872</v>
      </c>
      <c r="B568" t="s">
        <v>1016</v>
      </c>
      <c r="C568" t="s">
        <v>211</v>
      </c>
      <c r="D568" s="103" t="s">
        <v>2653</v>
      </c>
      <c r="E568" t="s">
        <v>58</v>
      </c>
      <c r="F568" s="104">
        <v>1093.45</v>
      </c>
      <c r="G568" s="104">
        <v>1093.45</v>
      </c>
      <c r="H568" s="104">
        <v>0</v>
      </c>
    </row>
    <row r="569" spans="1:8" x14ac:dyDescent="0.25">
      <c r="A569" t="s">
        <v>872</v>
      </c>
      <c r="B569" t="s">
        <v>1017</v>
      </c>
      <c r="C569" t="s">
        <v>1018</v>
      </c>
      <c r="D569" s="103" t="s">
        <v>2653</v>
      </c>
      <c r="E569" t="s">
        <v>58</v>
      </c>
      <c r="F569" s="104">
        <v>876.98</v>
      </c>
      <c r="G569" s="104">
        <v>876.98</v>
      </c>
      <c r="H569" s="104">
        <v>0</v>
      </c>
    </row>
    <row r="570" spans="1:8" x14ac:dyDescent="0.25">
      <c r="A570" t="s">
        <v>872</v>
      </c>
      <c r="B570" t="s">
        <v>1019</v>
      </c>
      <c r="C570" t="s">
        <v>1020</v>
      </c>
      <c r="D570" s="103" t="s">
        <v>2653</v>
      </c>
      <c r="E570" t="s">
        <v>58</v>
      </c>
      <c r="F570" s="104">
        <v>971.94</v>
      </c>
      <c r="G570" s="104">
        <v>949.94</v>
      </c>
      <c r="H570" s="104">
        <v>22</v>
      </c>
    </row>
    <row r="571" spans="1:8" x14ac:dyDescent="0.25">
      <c r="A571" t="s">
        <v>872</v>
      </c>
      <c r="B571" t="s">
        <v>1021</v>
      </c>
      <c r="C571" t="s">
        <v>1022</v>
      </c>
      <c r="D571" s="103" t="s">
        <v>2653</v>
      </c>
      <c r="E571" t="s">
        <v>58</v>
      </c>
      <c r="F571" s="104">
        <v>633.79999999999995</v>
      </c>
      <c r="G571" s="104">
        <v>590.79999999999995</v>
      </c>
      <c r="H571" s="104">
        <v>43</v>
      </c>
    </row>
    <row r="572" spans="1:8" x14ac:dyDescent="0.25">
      <c r="A572" t="s">
        <v>872</v>
      </c>
      <c r="B572" t="s">
        <v>1023</v>
      </c>
      <c r="C572" t="s">
        <v>1024</v>
      </c>
      <c r="D572" s="103" t="s">
        <v>2653</v>
      </c>
      <c r="E572" t="s">
        <v>58</v>
      </c>
      <c r="F572" s="104">
        <v>530.11</v>
      </c>
      <c r="G572" s="104">
        <v>510.11</v>
      </c>
      <c r="H572" s="104">
        <v>20</v>
      </c>
    </row>
    <row r="573" spans="1:8" x14ac:dyDescent="0.25">
      <c r="A573" t="s">
        <v>872</v>
      </c>
      <c r="B573" t="s">
        <v>1025</v>
      </c>
      <c r="C573" t="s">
        <v>1026</v>
      </c>
      <c r="D573" s="103" t="s">
        <v>2653</v>
      </c>
      <c r="E573" t="s">
        <v>58</v>
      </c>
      <c r="F573" s="104">
        <v>760.74</v>
      </c>
      <c r="G573" s="104">
        <v>718.74</v>
      </c>
      <c r="H573" s="104">
        <v>42</v>
      </c>
    </row>
    <row r="574" spans="1:8" x14ac:dyDescent="0.25">
      <c r="A574" t="s">
        <v>872</v>
      </c>
      <c r="B574" t="s">
        <v>1027</v>
      </c>
      <c r="C574" t="s">
        <v>2334</v>
      </c>
      <c r="D574" s="103" t="s">
        <v>2653</v>
      </c>
      <c r="E574" t="s">
        <v>58</v>
      </c>
      <c r="F574" s="104">
        <v>1615.15</v>
      </c>
      <c r="G574" s="104">
        <v>1615.15</v>
      </c>
      <c r="H574" s="104">
        <v>0</v>
      </c>
    </row>
    <row r="575" spans="1:8" x14ac:dyDescent="0.25">
      <c r="A575" t="s">
        <v>872</v>
      </c>
      <c r="B575" t="s">
        <v>1028</v>
      </c>
      <c r="C575" t="s">
        <v>1029</v>
      </c>
      <c r="D575" s="103" t="s">
        <v>2653</v>
      </c>
      <c r="E575" t="s">
        <v>58</v>
      </c>
      <c r="F575" s="104">
        <v>760.12</v>
      </c>
      <c r="G575" s="104">
        <v>760.12</v>
      </c>
      <c r="H575" s="104">
        <v>0</v>
      </c>
    </row>
    <row r="576" spans="1:8" x14ac:dyDescent="0.25">
      <c r="A576" t="s">
        <v>872</v>
      </c>
      <c r="B576" t="s">
        <v>1030</v>
      </c>
      <c r="C576" t="s">
        <v>1031</v>
      </c>
      <c r="D576" s="103" t="s">
        <v>2653</v>
      </c>
      <c r="E576" t="s">
        <v>58</v>
      </c>
      <c r="F576" s="104">
        <v>485.37</v>
      </c>
      <c r="G576" s="104">
        <v>448.37</v>
      </c>
      <c r="H576" s="104">
        <v>37</v>
      </c>
    </row>
    <row r="577" spans="1:8" x14ac:dyDescent="0.25">
      <c r="A577" t="s">
        <v>872</v>
      </c>
      <c r="B577" t="s">
        <v>1032</v>
      </c>
      <c r="C577" t="s">
        <v>1033</v>
      </c>
      <c r="D577" s="103" t="s">
        <v>2653</v>
      </c>
      <c r="E577" t="s">
        <v>58</v>
      </c>
      <c r="F577" s="104">
        <v>874.5</v>
      </c>
      <c r="G577" s="104">
        <v>835.5</v>
      </c>
      <c r="H577" s="104">
        <v>39</v>
      </c>
    </row>
    <row r="578" spans="1:8" x14ac:dyDescent="0.25">
      <c r="A578" t="s">
        <v>872</v>
      </c>
      <c r="B578" t="s">
        <v>1034</v>
      </c>
      <c r="C578" t="s">
        <v>1035</v>
      </c>
      <c r="D578" s="103" t="s">
        <v>2653</v>
      </c>
      <c r="E578" t="s">
        <v>58</v>
      </c>
      <c r="F578" s="104">
        <v>924.03</v>
      </c>
      <c r="G578" s="104">
        <v>924.03</v>
      </c>
      <c r="H578" s="104">
        <v>0</v>
      </c>
    </row>
    <row r="579" spans="1:8" x14ac:dyDescent="0.25">
      <c r="A579" t="s">
        <v>872</v>
      </c>
      <c r="B579" t="s">
        <v>1036</v>
      </c>
      <c r="C579" t="s">
        <v>2335</v>
      </c>
      <c r="D579" s="103" t="s">
        <v>2653</v>
      </c>
      <c r="E579" t="s">
        <v>58</v>
      </c>
      <c r="F579" s="104">
        <v>1546.72</v>
      </c>
      <c r="G579" s="104">
        <v>1546.72</v>
      </c>
      <c r="H579" s="104">
        <v>0</v>
      </c>
    </row>
    <row r="580" spans="1:8" x14ac:dyDescent="0.25">
      <c r="A580" t="s">
        <v>872</v>
      </c>
      <c r="B580" t="s">
        <v>2598</v>
      </c>
      <c r="C580" t="s">
        <v>2599</v>
      </c>
      <c r="D580" s="103" t="s">
        <v>2653</v>
      </c>
      <c r="E580" t="s">
        <v>58</v>
      </c>
      <c r="F580" s="104">
        <v>522.47</v>
      </c>
      <c r="G580" s="104">
        <v>6.47</v>
      </c>
      <c r="H580" s="104">
        <v>516</v>
      </c>
    </row>
    <row r="581" spans="1:8" x14ac:dyDescent="0.25">
      <c r="A581" t="s">
        <v>872</v>
      </c>
      <c r="B581" t="s">
        <v>1038</v>
      </c>
      <c r="C581" t="s">
        <v>1039</v>
      </c>
      <c r="D581" s="103" t="s">
        <v>2653</v>
      </c>
      <c r="E581" t="s">
        <v>58</v>
      </c>
      <c r="F581" s="104">
        <v>122.29</v>
      </c>
      <c r="G581" s="104">
        <v>114.29</v>
      </c>
      <c r="H581" s="104">
        <v>8</v>
      </c>
    </row>
    <row r="582" spans="1:8" x14ac:dyDescent="0.25">
      <c r="A582" t="s">
        <v>872</v>
      </c>
      <c r="B582" t="s">
        <v>2499</v>
      </c>
      <c r="C582" t="s">
        <v>2469</v>
      </c>
      <c r="D582" s="103" t="s">
        <v>2653</v>
      </c>
      <c r="E582" t="s">
        <v>58</v>
      </c>
      <c r="F582" s="104">
        <v>77592.37</v>
      </c>
      <c r="G582" s="104">
        <v>75615.37</v>
      </c>
      <c r="H582" s="104">
        <v>1977</v>
      </c>
    </row>
    <row r="583" spans="1:8" x14ac:dyDescent="0.25">
      <c r="A583" t="s">
        <v>1040</v>
      </c>
      <c r="B583" t="s">
        <v>1041</v>
      </c>
      <c r="C583" t="s">
        <v>1042</v>
      </c>
      <c r="D583" s="103" t="s">
        <v>2653</v>
      </c>
      <c r="E583" t="s">
        <v>58</v>
      </c>
      <c r="F583" s="104">
        <v>871.5</v>
      </c>
      <c r="G583" s="104">
        <v>871.5</v>
      </c>
      <c r="H583" s="104">
        <v>0</v>
      </c>
    </row>
    <row r="584" spans="1:8" x14ac:dyDescent="0.25">
      <c r="A584" t="s">
        <v>1040</v>
      </c>
      <c r="B584" t="s">
        <v>1043</v>
      </c>
      <c r="C584" t="s">
        <v>1044</v>
      </c>
      <c r="D584" s="103" t="s">
        <v>2653</v>
      </c>
      <c r="E584" t="s">
        <v>58</v>
      </c>
      <c r="F584" s="104">
        <v>1682.45</v>
      </c>
      <c r="G584" s="104">
        <v>1682.45</v>
      </c>
      <c r="H584" s="104">
        <v>0</v>
      </c>
    </row>
    <row r="585" spans="1:8" x14ac:dyDescent="0.25">
      <c r="A585" t="s">
        <v>1040</v>
      </c>
      <c r="B585" t="s">
        <v>1045</v>
      </c>
      <c r="C585" t="s">
        <v>1046</v>
      </c>
      <c r="D585" s="103" t="s">
        <v>2653</v>
      </c>
      <c r="E585" t="s">
        <v>58</v>
      </c>
      <c r="F585" s="104">
        <v>585.38</v>
      </c>
      <c r="G585" s="104">
        <v>585.38</v>
      </c>
      <c r="H585" s="104">
        <v>0</v>
      </c>
    </row>
    <row r="586" spans="1:8" x14ac:dyDescent="0.25">
      <c r="A586" t="s">
        <v>1040</v>
      </c>
      <c r="B586" t="s">
        <v>1047</v>
      </c>
      <c r="C586" t="s">
        <v>1048</v>
      </c>
      <c r="D586" s="103" t="s">
        <v>2653</v>
      </c>
      <c r="E586" t="s">
        <v>58</v>
      </c>
      <c r="F586" s="104">
        <v>534.70000000000005</v>
      </c>
      <c r="G586" s="104">
        <v>473.7</v>
      </c>
      <c r="H586" s="104">
        <v>61</v>
      </c>
    </row>
    <row r="587" spans="1:8" x14ac:dyDescent="0.25">
      <c r="A587" t="s">
        <v>1040</v>
      </c>
      <c r="B587" t="s">
        <v>1049</v>
      </c>
      <c r="C587" t="s">
        <v>1050</v>
      </c>
      <c r="D587" s="103" t="s">
        <v>2653</v>
      </c>
      <c r="E587" t="s">
        <v>58</v>
      </c>
      <c r="F587" s="104">
        <v>435.58</v>
      </c>
      <c r="G587" s="104">
        <v>370.58</v>
      </c>
      <c r="H587" s="104">
        <v>65</v>
      </c>
    </row>
    <row r="588" spans="1:8" x14ac:dyDescent="0.25">
      <c r="A588" t="s">
        <v>1040</v>
      </c>
      <c r="B588" t="s">
        <v>1051</v>
      </c>
      <c r="C588" t="s">
        <v>1052</v>
      </c>
      <c r="D588" s="103" t="s">
        <v>2653</v>
      </c>
      <c r="E588" t="s">
        <v>58</v>
      </c>
      <c r="F588" s="104">
        <v>535.99</v>
      </c>
      <c r="G588" s="104">
        <v>473.99</v>
      </c>
      <c r="H588" s="104">
        <v>62</v>
      </c>
    </row>
    <row r="589" spans="1:8" x14ac:dyDescent="0.25">
      <c r="A589" t="s">
        <v>1040</v>
      </c>
      <c r="B589" t="s">
        <v>1053</v>
      </c>
      <c r="C589" t="s">
        <v>1054</v>
      </c>
      <c r="D589" s="103" t="s">
        <v>2653</v>
      </c>
      <c r="E589" t="s">
        <v>58</v>
      </c>
      <c r="F589" s="104">
        <v>569.20000000000005</v>
      </c>
      <c r="G589" s="104">
        <v>526.20000000000005</v>
      </c>
      <c r="H589" s="104">
        <v>43</v>
      </c>
    </row>
    <row r="590" spans="1:8" x14ac:dyDescent="0.25">
      <c r="A590" t="s">
        <v>1040</v>
      </c>
      <c r="B590" t="s">
        <v>1055</v>
      </c>
      <c r="C590" t="s">
        <v>1056</v>
      </c>
      <c r="D590" s="103" t="s">
        <v>2653</v>
      </c>
      <c r="E590" t="s">
        <v>58</v>
      </c>
      <c r="F590" s="104">
        <v>387.03</v>
      </c>
      <c r="G590" s="104">
        <v>346.03</v>
      </c>
      <c r="H590" s="104">
        <v>41</v>
      </c>
    </row>
    <row r="591" spans="1:8" x14ac:dyDescent="0.25">
      <c r="A591" t="s">
        <v>1040</v>
      </c>
      <c r="B591" t="s">
        <v>1057</v>
      </c>
      <c r="C591" t="s">
        <v>1058</v>
      </c>
      <c r="D591" s="103" t="s">
        <v>2653</v>
      </c>
      <c r="E591" t="s">
        <v>58</v>
      </c>
      <c r="F591" s="104">
        <v>350.44</v>
      </c>
      <c r="G591" s="104">
        <v>311.44</v>
      </c>
      <c r="H591" s="104">
        <v>39</v>
      </c>
    </row>
    <row r="592" spans="1:8" x14ac:dyDescent="0.25">
      <c r="A592" t="s">
        <v>1040</v>
      </c>
      <c r="B592" t="s">
        <v>1059</v>
      </c>
      <c r="C592" t="s">
        <v>1060</v>
      </c>
      <c r="D592" s="103" t="s">
        <v>2653</v>
      </c>
      <c r="E592" t="s">
        <v>58</v>
      </c>
      <c r="F592" s="104">
        <v>601.35</v>
      </c>
      <c r="G592" s="104">
        <v>601.35</v>
      </c>
      <c r="H592" s="104">
        <v>0</v>
      </c>
    </row>
    <row r="593" spans="1:8" x14ac:dyDescent="0.25">
      <c r="A593" t="s">
        <v>1040</v>
      </c>
      <c r="B593" t="s">
        <v>1061</v>
      </c>
      <c r="C593" t="s">
        <v>1062</v>
      </c>
      <c r="D593" s="103" t="s">
        <v>2653</v>
      </c>
      <c r="E593" t="s">
        <v>58</v>
      </c>
      <c r="F593" s="104">
        <v>534.52</v>
      </c>
      <c r="G593" s="104">
        <v>447.52</v>
      </c>
      <c r="H593" s="104">
        <v>87</v>
      </c>
    </row>
    <row r="594" spans="1:8" x14ac:dyDescent="0.25">
      <c r="A594" t="s">
        <v>1040</v>
      </c>
      <c r="B594" t="s">
        <v>1063</v>
      </c>
      <c r="C594" t="s">
        <v>2336</v>
      </c>
      <c r="D594" s="103" t="s">
        <v>2653</v>
      </c>
      <c r="E594" t="s">
        <v>58</v>
      </c>
      <c r="F594" s="104">
        <v>681.28</v>
      </c>
      <c r="G594" s="104">
        <v>641.28</v>
      </c>
      <c r="H594" s="104">
        <v>40</v>
      </c>
    </row>
    <row r="595" spans="1:8" x14ac:dyDescent="0.25">
      <c r="A595" t="s">
        <v>1040</v>
      </c>
      <c r="B595" t="s">
        <v>1064</v>
      </c>
      <c r="C595" t="s">
        <v>343</v>
      </c>
      <c r="D595" s="103" t="s">
        <v>2653</v>
      </c>
      <c r="E595" t="s">
        <v>58</v>
      </c>
      <c r="F595" s="104">
        <v>688.5</v>
      </c>
      <c r="G595" s="104">
        <v>688.5</v>
      </c>
      <c r="H595" s="104">
        <v>0</v>
      </c>
    </row>
    <row r="596" spans="1:8" x14ac:dyDescent="0.25">
      <c r="A596" t="s">
        <v>1040</v>
      </c>
      <c r="B596" t="s">
        <v>2500</v>
      </c>
      <c r="C596" t="s">
        <v>2469</v>
      </c>
      <c r="D596" s="103" t="s">
        <v>2653</v>
      </c>
      <c r="E596" t="s">
        <v>58</v>
      </c>
      <c r="F596" s="104">
        <v>8457.91</v>
      </c>
      <c r="G596" s="104">
        <v>8019.91</v>
      </c>
      <c r="H596" s="104">
        <v>438</v>
      </c>
    </row>
    <row r="597" spans="1:8" x14ac:dyDescent="0.25">
      <c r="A597" t="s">
        <v>1065</v>
      </c>
      <c r="B597" t="s">
        <v>1066</v>
      </c>
      <c r="C597" t="s">
        <v>1067</v>
      </c>
      <c r="D597" s="103" t="s">
        <v>2653</v>
      </c>
      <c r="E597" t="s">
        <v>58</v>
      </c>
      <c r="F597" s="104">
        <v>262.94</v>
      </c>
      <c r="G597" s="104">
        <v>262.94</v>
      </c>
      <c r="H597" s="104">
        <v>0</v>
      </c>
    </row>
    <row r="598" spans="1:8" x14ac:dyDescent="0.25">
      <c r="A598" t="s">
        <v>1065</v>
      </c>
      <c r="B598" t="s">
        <v>1068</v>
      </c>
      <c r="C598" t="s">
        <v>1069</v>
      </c>
      <c r="D598" s="103" t="s">
        <v>2653</v>
      </c>
      <c r="E598" t="s">
        <v>58</v>
      </c>
      <c r="F598" s="104">
        <v>388.47</v>
      </c>
      <c r="G598" s="104">
        <v>339.47</v>
      </c>
      <c r="H598" s="104">
        <v>49</v>
      </c>
    </row>
    <row r="599" spans="1:8" x14ac:dyDescent="0.25">
      <c r="A599" t="s">
        <v>1065</v>
      </c>
      <c r="B599" t="s">
        <v>1070</v>
      </c>
      <c r="C599" t="s">
        <v>1071</v>
      </c>
      <c r="D599" s="103" t="s">
        <v>2653</v>
      </c>
      <c r="E599" t="s">
        <v>58</v>
      </c>
      <c r="F599" s="104">
        <v>235.25</v>
      </c>
      <c r="G599" s="104">
        <v>235.25</v>
      </c>
      <c r="H599" s="104">
        <v>0</v>
      </c>
    </row>
    <row r="600" spans="1:8" x14ac:dyDescent="0.25">
      <c r="A600" t="s">
        <v>1065</v>
      </c>
      <c r="B600" t="s">
        <v>2501</v>
      </c>
      <c r="C600" t="s">
        <v>2469</v>
      </c>
      <c r="D600" s="103" t="s">
        <v>2653</v>
      </c>
      <c r="E600" t="s">
        <v>58</v>
      </c>
      <c r="F600" s="104">
        <v>886.66</v>
      </c>
      <c r="G600" s="104">
        <v>837.66</v>
      </c>
      <c r="H600" s="104">
        <v>49</v>
      </c>
    </row>
    <row r="601" spans="1:8" x14ac:dyDescent="0.25">
      <c r="A601" t="s">
        <v>1072</v>
      </c>
      <c r="B601" t="s">
        <v>1073</v>
      </c>
      <c r="C601" t="s">
        <v>2600</v>
      </c>
      <c r="D601" s="103" t="s">
        <v>2653</v>
      </c>
      <c r="E601" t="s">
        <v>58</v>
      </c>
      <c r="F601" s="104">
        <v>418.61</v>
      </c>
      <c r="G601" s="104">
        <v>418.61</v>
      </c>
      <c r="H601" s="104">
        <v>0</v>
      </c>
    </row>
    <row r="602" spans="1:8" x14ac:dyDescent="0.25">
      <c r="A602" t="s">
        <v>1072</v>
      </c>
      <c r="B602" t="s">
        <v>1074</v>
      </c>
      <c r="C602" t="s">
        <v>2601</v>
      </c>
      <c r="D602" s="103" t="s">
        <v>2653</v>
      </c>
      <c r="E602" t="s">
        <v>58</v>
      </c>
      <c r="F602" s="104">
        <v>355.83</v>
      </c>
      <c r="G602" s="104">
        <v>355.83</v>
      </c>
      <c r="H602" s="104">
        <v>0</v>
      </c>
    </row>
    <row r="603" spans="1:8" x14ac:dyDescent="0.25">
      <c r="A603" t="s">
        <v>1072</v>
      </c>
      <c r="B603" t="s">
        <v>1075</v>
      </c>
      <c r="C603" t="s">
        <v>2602</v>
      </c>
      <c r="D603" s="103" t="s">
        <v>2653</v>
      </c>
      <c r="E603" t="s">
        <v>58</v>
      </c>
      <c r="F603" s="104">
        <v>295.74</v>
      </c>
      <c r="G603" s="104">
        <v>295.74</v>
      </c>
      <c r="H603" s="104">
        <v>0</v>
      </c>
    </row>
    <row r="604" spans="1:8" x14ac:dyDescent="0.25">
      <c r="A604" t="s">
        <v>1072</v>
      </c>
      <c r="B604" t="s">
        <v>1076</v>
      </c>
      <c r="C604" t="s">
        <v>2603</v>
      </c>
      <c r="D604" s="103" t="s">
        <v>2653</v>
      </c>
      <c r="E604" t="s">
        <v>58</v>
      </c>
      <c r="F604" s="104">
        <v>350.53</v>
      </c>
      <c r="G604" s="104">
        <v>282.52999999999997</v>
      </c>
      <c r="H604" s="104">
        <v>68</v>
      </c>
    </row>
    <row r="605" spans="1:8" x14ac:dyDescent="0.25">
      <c r="A605" t="s">
        <v>1072</v>
      </c>
      <c r="B605" t="s">
        <v>2502</v>
      </c>
      <c r="C605" t="s">
        <v>2469</v>
      </c>
      <c r="D605" s="103" t="s">
        <v>2653</v>
      </c>
      <c r="E605" t="s">
        <v>58</v>
      </c>
      <c r="F605" s="104">
        <v>1420.71</v>
      </c>
      <c r="G605" s="104">
        <v>1352.71</v>
      </c>
      <c r="H605" s="104">
        <v>68</v>
      </c>
    </row>
    <row r="606" spans="1:8" x14ac:dyDescent="0.25">
      <c r="A606" t="s">
        <v>1077</v>
      </c>
      <c r="B606" t="s">
        <v>1078</v>
      </c>
      <c r="C606" t="s">
        <v>2337</v>
      </c>
      <c r="D606" s="103" t="s">
        <v>2653</v>
      </c>
      <c r="E606" t="s">
        <v>58</v>
      </c>
      <c r="F606" s="104">
        <v>609.84</v>
      </c>
      <c r="G606" s="104">
        <v>609.84</v>
      </c>
      <c r="H606" s="104">
        <v>0</v>
      </c>
    </row>
    <row r="607" spans="1:8" x14ac:dyDescent="0.25">
      <c r="A607" t="s">
        <v>1077</v>
      </c>
      <c r="B607" t="s">
        <v>1079</v>
      </c>
      <c r="C607" t="s">
        <v>1080</v>
      </c>
      <c r="D607" s="103" t="s">
        <v>2653</v>
      </c>
      <c r="E607" t="s">
        <v>58</v>
      </c>
      <c r="F607" s="104">
        <v>236.34</v>
      </c>
      <c r="G607" s="104">
        <v>236.34</v>
      </c>
      <c r="H607" s="104">
        <v>0</v>
      </c>
    </row>
    <row r="608" spans="1:8" x14ac:dyDescent="0.25">
      <c r="A608" t="s">
        <v>1077</v>
      </c>
      <c r="B608" t="s">
        <v>1081</v>
      </c>
      <c r="C608" t="s">
        <v>1082</v>
      </c>
      <c r="D608" s="103" t="s">
        <v>2653</v>
      </c>
      <c r="E608" t="s">
        <v>58</v>
      </c>
      <c r="F608" s="104">
        <v>148.94</v>
      </c>
      <c r="G608" s="104">
        <v>148.94</v>
      </c>
      <c r="H608" s="104">
        <v>0</v>
      </c>
    </row>
    <row r="609" spans="1:8" x14ac:dyDescent="0.25">
      <c r="A609" t="s">
        <v>1077</v>
      </c>
      <c r="B609" t="s">
        <v>1083</v>
      </c>
      <c r="C609" t="s">
        <v>1084</v>
      </c>
      <c r="D609" s="103" t="s">
        <v>2653</v>
      </c>
      <c r="E609" t="s">
        <v>58</v>
      </c>
      <c r="F609" s="104">
        <v>273.8</v>
      </c>
      <c r="G609" s="104">
        <v>273.8</v>
      </c>
      <c r="H609" s="104">
        <v>0</v>
      </c>
    </row>
    <row r="610" spans="1:8" x14ac:dyDescent="0.25">
      <c r="A610" t="s">
        <v>1077</v>
      </c>
      <c r="B610" t="s">
        <v>1085</v>
      </c>
      <c r="C610" t="s">
        <v>1086</v>
      </c>
      <c r="D610" s="103" t="s">
        <v>2653</v>
      </c>
      <c r="E610" t="s">
        <v>58</v>
      </c>
      <c r="F610" s="104">
        <v>175.85</v>
      </c>
      <c r="G610" s="104">
        <v>157.85</v>
      </c>
      <c r="H610" s="104">
        <v>18</v>
      </c>
    </row>
    <row r="611" spans="1:8" x14ac:dyDescent="0.25">
      <c r="A611" t="s">
        <v>1077</v>
      </c>
      <c r="B611" t="s">
        <v>1087</v>
      </c>
      <c r="C611" t="s">
        <v>1088</v>
      </c>
      <c r="D611" s="103" t="s">
        <v>2653</v>
      </c>
      <c r="E611" t="s">
        <v>58</v>
      </c>
      <c r="F611" s="104">
        <v>137.74</v>
      </c>
      <c r="G611" s="104">
        <v>122.74</v>
      </c>
      <c r="H611" s="104">
        <v>15</v>
      </c>
    </row>
    <row r="612" spans="1:8" x14ac:dyDescent="0.25">
      <c r="A612" t="s">
        <v>1077</v>
      </c>
      <c r="B612" t="s">
        <v>1089</v>
      </c>
      <c r="C612" t="s">
        <v>1090</v>
      </c>
      <c r="D612" s="103" t="s">
        <v>2653</v>
      </c>
      <c r="E612" t="s">
        <v>58</v>
      </c>
      <c r="F612" s="104">
        <v>196.08</v>
      </c>
      <c r="G612" s="104">
        <v>184.08</v>
      </c>
      <c r="H612" s="104">
        <v>12</v>
      </c>
    </row>
    <row r="613" spans="1:8" x14ac:dyDescent="0.25">
      <c r="A613" t="s">
        <v>1077</v>
      </c>
      <c r="B613" t="s">
        <v>1091</v>
      </c>
      <c r="C613" t="s">
        <v>1092</v>
      </c>
      <c r="D613" s="103" t="s">
        <v>2653</v>
      </c>
      <c r="E613" t="s">
        <v>58</v>
      </c>
      <c r="F613" s="104">
        <v>254.57</v>
      </c>
      <c r="G613" s="104">
        <v>214.57</v>
      </c>
      <c r="H613" s="104">
        <v>40</v>
      </c>
    </row>
    <row r="614" spans="1:8" x14ac:dyDescent="0.25">
      <c r="A614" t="s">
        <v>1077</v>
      </c>
      <c r="B614" t="s">
        <v>1093</v>
      </c>
      <c r="C614" t="s">
        <v>1094</v>
      </c>
      <c r="D614" s="103" t="s">
        <v>2653</v>
      </c>
      <c r="E614" t="s">
        <v>58</v>
      </c>
      <c r="F614" s="104">
        <v>229.29</v>
      </c>
      <c r="G614" s="104">
        <v>187.29</v>
      </c>
      <c r="H614" s="104">
        <v>42</v>
      </c>
    </row>
    <row r="615" spans="1:8" x14ac:dyDescent="0.25">
      <c r="A615" t="s">
        <v>1077</v>
      </c>
      <c r="B615" t="s">
        <v>2503</v>
      </c>
      <c r="C615" t="s">
        <v>2469</v>
      </c>
      <c r="D615" s="103" t="s">
        <v>2653</v>
      </c>
      <c r="E615" t="s">
        <v>58</v>
      </c>
      <c r="F615" s="104">
        <v>2262.46</v>
      </c>
      <c r="G615" s="104">
        <v>2135.46</v>
      </c>
      <c r="H615" s="104">
        <v>127</v>
      </c>
    </row>
    <row r="616" spans="1:8" x14ac:dyDescent="0.25">
      <c r="A616" t="s">
        <v>1095</v>
      </c>
      <c r="B616" t="s">
        <v>1096</v>
      </c>
      <c r="C616" t="s">
        <v>1097</v>
      </c>
      <c r="D616" s="103" t="s">
        <v>2653</v>
      </c>
      <c r="E616" t="s">
        <v>58</v>
      </c>
      <c r="F616" s="104">
        <v>879.8</v>
      </c>
      <c r="G616" s="104">
        <v>879.8</v>
      </c>
      <c r="H616" s="104">
        <v>0</v>
      </c>
    </row>
    <row r="617" spans="1:8" x14ac:dyDescent="0.25">
      <c r="A617" t="s">
        <v>1095</v>
      </c>
      <c r="B617" t="s">
        <v>1098</v>
      </c>
      <c r="C617" t="s">
        <v>1099</v>
      </c>
      <c r="D617" s="103" t="s">
        <v>2653</v>
      </c>
      <c r="E617" t="s">
        <v>58</v>
      </c>
      <c r="F617" s="104">
        <v>1651.91</v>
      </c>
      <c r="G617" s="104">
        <v>1651.91</v>
      </c>
      <c r="H617" s="104">
        <v>0</v>
      </c>
    </row>
    <row r="618" spans="1:8" x14ac:dyDescent="0.25">
      <c r="A618" t="s">
        <v>1095</v>
      </c>
      <c r="B618" t="s">
        <v>1100</v>
      </c>
      <c r="C618" t="s">
        <v>1101</v>
      </c>
      <c r="D618" s="103" t="s">
        <v>2653</v>
      </c>
      <c r="E618" t="s">
        <v>58</v>
      </c>
      <c r="F618" s="104">
        <v>1693.74</v>
      </c>
      <c r="G618" s="104">
        <v>1693.74</v>
      </c>
      <c r="H618" s="104">
        <v>0</v>
      </c>
    </row>
    <row r="619" spans="1:8" x14ac:dyDescent="0.25">
      <c r="A619" t="s">
        <v>1095</v>
      </c>
      <c r="B619" t="s">
        <v>1102</v>
      </c>
      <c r="C619" t="s">
        <v>1103</v>
      </c>
      <c r="D619" s="103" t="s">
        <v>2653</v>
      </c>
      <c r="E619" t="s">
        <v>58</v>
      </c>
      <c r="F619" s="104">
        <v>684.32</v>
      </c>
      <c r="G619" s="104">
        <v>684.32</v>
      </c>
      <c r="H619" s="104">
        <v>0</v>
      </c>
    </row>
    <row r="620" spans="1:8" x14ac:dyDescent="0.25">
      <c r="A620" t="s">
        <v>1095</v>
      </c>
      <c r="B620" t="s">
        <v>1104</v>
      </c>
      <c r="C620" t="s">
        <v>1105</v>
      </c>
      <c r="D620" s="103" t="s">
        <v>2653</v>
      </c>
      <c r="E620" t="s">
        <v>58</v>
      </c>
      <c r="F620" s="104">
        <v>838.41</v>
      </c>
      <c r="G620" s="104">
        <v>838.41</v>
      </c>
      <c r="H620" s="104">
        <v>0</v>
      </c>
    </row>
    <row r="621" spans="1:8" x14ac:dyDescent="0.25">
      <c r="A621" t="s">
        <v>1095</v>
      </c>
      <c r="B621" t="s">
        <v>1106</v>
      </c>
      <c r="C621" t="s">
        <v>1107</v>
      </c>
      <c r="D621" s="103" t="s">
        <v>2653</v>
      </c>
      <c r="E621" t="s">
        <v>58</v>
      </c>
      <c r="F621" s="104">
        <v>1479.93</v>
      </c>
      <c r="G621" s="104">
        <v>1479.93</v>
      </c>
      <c r="H621" s="104">
        <v>0</v>
      </c>
    </row>
    <row r="622" spans="1:8" x14ac:dyDescent="0.25">
      <c r="A622" t="s">
        <v>1095</v>
      </c>
      <c r="B622" t="s">
        <v>1108</v>
      </c>
      <c r="C622" t="s">
        <v>1109</v>
      </c>
      <c r="D622" s="103" t="s">
        <v>2653</v>
      </c>
      <c r="E622" t="s">
        <v>58</v>
      </c>
      <c r="F622" s="104">
        <v>1693.31</v>
      </c>
      <c r="G622" s="104">
        <v>1693.31</v>
      </c>
      <c r="H622" s="104">
        <v>0</v>
      </c>
    </row>
    <row r="623" spans="1:8" x14ac:dyDescent="0.25">
      <c r="A623" t="s">
        <v>1095</v>
      </c>
      <c r="B623" t="s">
        <v>1110</v>
      </c>
      <c r="C623" t="s">
        <v>1111</v>
      </c>
      <c r="D623" s="103" t="s">
        <v>2653</v>
      </c>
      <c r="E623" t="s">
        <v>58</v>
      </c>
      <c r="F623" s="104">
        <v>1015.86</v>
      </c>
      <c r="G623" s="104">
        <v>1015.86</v>
      </c>
      <c r="H623" s="104">
        <v>0</v>
      </c>
    </row>
    <row r="624" spans="1:8" x14ac:dyDescent="0.25">
      <c r="A624" t="s">
        <v>1095</v>
      </c>
      <c r="B624" t="s">
        <v>1112</v>
      </c>
      <c r="C624" t="s">
        <v>1113</v>
      </c>
      <c r="D624" s="103" t="s">
        <v>2653</v>
      </c>
      <c r="E624" t="s">
        <v>58</v>
      </c>
      <c r="F624" s="104">
        <v>787.45</v>
      </c>
      <c r="G624" s="104">
        <v>708.45</v>
      </c>
      <c r="H624" s="104">
        <v>79</v>
      </c>
    </row>
    <row r="625" spans="1:8" x14ac:dyDescent="0.25">
      <c r="A625" t="s">
        <v>1095</v>
      </c>
      <c r="B625" t="s">
        <v>1114</v>
      </c>
      <c r="C625" t="s">
        <v>1115</v>
      </c>
      <c r="D625" s="103" t="s">
        <v>2653</v>
      </c>
      <c r="E625" t="s">
        <v>58</v>
      </c>
      <c r="F625" s="104">
        <v>1138.82</v>
      </c>
      <c r="G625" s="104">
        <v>1138.82</v>
      </c>
      <c r="H625" s="104">
        <v>0</v>
      </c>
    </row>
    <row r="626" spans="1:8" x14ac:dyDescent="0.25">
      <c r="A626" t="s">
        <v>1095</v>
      </c>
      <c r="B626" t="s">
        <v>1116</v>
      </c>
      <c r="C626" t="s">
        <v>1117</v>
      </c>
      <c r="D626" s="103" t="s">
        <v>2653</v>
      </c>
      <c r="E626" t="s">
        <v>58</v>
      </c>
      <c r="F626" s="104">
        <v>578.59</v>
      </c>
      <c r="G626" s="104">
        <v>578.59</v>
      </c>
      <c r="H626" s="104">
        <v>0</v>
      </c>
    </row>
    <row r="627" spans="1:8" x14ac:dyDescent="0.25">
      <c r="A627" t="s">
        <v>1095</v>
      </c>
      <c r="B627" t="s">
        <v>1118</v>
      </c>
      <c r="C627" t="s">
        <v>1119</v>
      </c>
      <c r="D627" s="103" t="s">
        <v>2653</v>
      </c>
      <c r="E627" t="s">
        <v>58</v>
      </c>
      <c r="F627" s="104">
        <v>634.21</v>
      </c>
      <c r="G627" s="104">
        <v>583.21</v>
      </c>
      <c r="H627" s="104">
        <v>51</v>
      </c>
    </row>
    <row r="628" spans="1:8" x14ac:dyDescent="0.25">
      <c r="A628" t="s">
        <v>1095</v>
      </c>
      <c r="B628" t="s">
        <v>1120</v>
      </c>
      <c r="C628" t="s">
        <v>1121</v>
      </c>
      <c r="D628" s="103" t="s">
        <v>2653</v>
      </c>
      <c r="E628" t="s">
        <v>58</v>
      </c>
      <c r="F628" s="104">
        <v>563.99</v>
      </c>
      <c r="G628" s="104">
        <v>520.99</v>
      </c>
      <c r="H628" s="104">
        <v>43</v>
      </c>
    </row>
    <row r="629" spans="1:8" x14ac:dyDescent="0.25">
      <c r="A629" t="s">
        <v>1095</v>
      </c>
      <c r="B629" t="s">
        <v>1122</v>
      </c>
      <c r="C629" t="s">
        <v>1123</v>
      </c>
      <c r="D629" s="103" t="s">
        <v>2653</v>
      </c>
      <c r="E629" t="s">
        <v>58</v>
      </c>
      <c r="F629" s="104">
        <v>682.89</v>
      </c>
      <c r="G629" s="104">
        <v>600.89</v>
      </c>
      <c r="H629" s="104">
        <v>82</v>
      </c>
    </row>
    <row r="630" spans="1:8" x14ac:dyDescent="0.25">
      <c r="A630" t="s">
        <v>1095</v>
      </c>
      <c r="B630" t="s">
        <v>1124</v>
      </c>
      <c r="C630" t="s">
        <v>1125</v>
      </c>
      <c r="D630" s="103" t="s">
        <v>2653</v>
      </c>
      <c r="E630" t="s">
        <v>58</v>
      </c>
      <c r="F630" s="104">
        <v>725.61</v>
      </c>
      <c r="G630" s="104">
        <v>725.61</v>
      </c>
      <c r="H630" s="104">
        <v>0</v>
      </c>
    </row>
    <row r="631" spans="1:8" x14ac:dyDescent="0.25">
      <c r="A631" t="s">
        <v>1095</v>
      </c>
      <c r="B631" t="s">
        <v>1126</v>
      </c>
      <c r="C631" t="s">
        <v>1127</v>
      </c>
      <c r="D631" s="103" t="s">
        <v>2653</v>
      </c>
      <c r="E631" t="s">
        <v>58</v>
      </c>
      <c r="F631" s="104">
        <v>522.74</v>
      </c>
      <c r="G631" s="104">
        <v>476.74</v>
      </c>
      <c r="H631" s="104">
        <v>46</v>
      </c>
    </row>
    <row r="632" spans="1:8" x14ac:dyDescent="0.25">
      <c r="A632" t="s">
        <v>1095</v>
      </c>
      <c r="B632" t="s">
        <v>1128</v>
      </c>
      <c r="C632" t="s">
        <v>1129</v>
      </c>
      <c r="D632" s="103" t="s">
        <v>2653</v>
      </c>
      <c r="E632" t="s">
        <v>58</v>
      </c>
      <c r="F632" s="104">
        <v>873.71</v>
      </c>
      <c r="G632" s="104">
        <v>818.71</v>
      </c>
      <c r="H632" s="104">
        <v>55</v>
      </c>
    </row>
    <row r="633" spans="1:8" x14ac:dyDescent="0.25">
      <c r="A633" t="s">
        <v>1095</v>
      </c>
      <c r="B633" t="s">
        <v>1130</v>
      </c>
      <c r="C633" t="s">
        <v>1131</v>
      </c>
      <c r="D633" s="103" t="s">
        <v>2653</v>
      </c>
      <c r="E633" t="s">
        <v>58</v>
      </c>
      <c r="F633" s="104">
        <v>892.21</v>
      </c>
      <c r="G633" s="104">
        <v>832.21</v>
      </c>
      <c r="H633" s="104">
        <v>60</v>
      </c>
    </row>
    <row r="634" spans="1:8" x14ac:dyDescent="0.25">
      <c r="A634" t="s">
        <v>1095</v>
      </c>
      <c r="B634" t="s">
        <v>1132</v>
      </c>
      <c r="C634" t="s">
        <v>1133</v>
      </c>
      <c r="D634" s="103" t="s">
        <v>2653</v>
      </c>
      <c r="E634" t="s">
        <v>58</v>
      </c>
      <c r="F634" s="104">
        <v>796.26</v>
      </c>
      <c r="G634" s="104">
        <v>718.26</v>
      </c>
      <c r="H634" s="104">
        <v>78</v>
      </c>
    </row>
    <row r="635" spans="1:8" x14ac:dyDescent="0.25">
      <c r="A635" t="s">
        <v>1095</v>
      </c>
      <c r="B635" t="s">
        <v>1134</v>
      </c>
      <c r="C635" t="s">
        <v>1135</v>
      </c>
      <c r="D635" s="103" t="s">
        <v>2653</v>
      </c>
      <c r="E635" t="s">
        <v>58</v>
      </c>
      <c r="F635" s="104">
        <v>738.78</v>
      </c>
      <c r="G635" s="104">
        <v>698.78</v>
      </c>
      <c r="H635" s="104">
        <v>40</v>
      </c>
    </row>
    <row r="636" spans="1:8" x14ac:dyDescent="0.25">
      <c r="A636" t="s">
        <v>1095</v>
      </c>
      <c r="B636" t="s">
        <v>1136</v>
      </c>
      <c r="C636" t="s">
        <v>1137</v>
      </c>
      <c r="D636" s="103" t="s">
        <v>2653</v>
      </c>
      <c r="E636" t="s">
        <v>58</v>
      </c>
      <c r="F636" s="104">
        <v>582.48</v>
      </c>
      <c r="G636" s="104">
        <v>563.48</v>
      </c>
      <c r="H636" s="104">
        <v>19</v>
      </c>
    </row>
    <row r="637" spans="1:8" x14ac:dyDescent="0.25">
      <c r="A637" t="s">
        <v>1095</v>
      </c>
      <c r="B637" t="s">
        <v>1138</v>
      </c>
      <c r="C637" t="s">
        <v>1139</v>
      </c>
      <c r="D637" s="103" t="s">
        <v>2653</v>
      </c>
      <c r="E637" t="s">
        <v>58</v>
      </c>
      <c r="F637" s="104">
        <v>1272.01</v>
      </c>
      <c r="G637" s="104">
        <v>1272.01</v>
      </c>
      <c r="H637" s="104">
        <v>0</v>
      </c>
    </row>
    <row r="638" spans="1:8" x14ac:dyDescent="0.25">
      <c r="A638" t="s">
        <v>1095</v>
      </c>
      <c r="B638" t="s">
        <v>1140</v>
      </c>
      <c r="C638" t="s">
        <v>1141</v>
      </c>
      <c r="D638" s="103" t="s">
        <v>2653</v>
      </c>
      <c r="E638" t="s">
        <v>58</v>
      </c>
      <c r="F638" s="104">
        <v>936.85</v>
      </c>
      <c r="G638" s="104">
        <v>859.85</v>
      </c>
      <c r="H638" s="104">
        <v>77</v>
      </c>
    </row>
    <row r="639" spans="1:8" x14ac:dyDescent="0.25">
      <c r="A639" t="s">
        <v>1095</v>
      </c>
      <c r="B639" t="s">
        <v>1142</v>
      </c>
      <c r="C639" t="s">
        <v>861</v>
      </c>
      <c r="D639" s="103" t="s">
        <v>2653</v>
      </c>
      <c r="E639" t="s">
        <v>58</v>
      </c>
      <c r="F639" s="104">
        <v>1046.0999999999999</v>
      </c>
      <c r="G639" s="104">
        <v>954.1</v>
      </c>
      <c r="H639" s="104">
        <v>92</v>
      </c>
    </row>
    <row r="640" spans="1:8" x14ac:dyDescent="0.25">
      <c r="A640" t="s">
        <v>1095</v>
      </c>
      <c r="B640" t="s">
        <v>1143</v>
      </c>
      <c r="C640" t="s">
        <v>1144</v>
      </c>
      <c r="D640" s="103" t="s">
        <v>2653</v>
      </c>
      <c r="E640" t="s">
        <v>58</v>
      </c>
      <c r="F640" s="104">
        <v>645.6</v>
      </c>
      <c r="G640" s="104">
        <v>589.6</v>
      </c>
      <c r="H640" s="104">
        <v>56</v>
      </c>
    </row>
    <row r="641" spans="1:8" x14ac:dyDescent="0.25">
      <c r="A641" t="s">
        <v>1095</v>
      </c>
      <c r="B641" t="s">
        <v>1145</v>
      </c>
      <c r="C641" t="s">
        <v>1146</v>
      </c>
      <c r="D641" s="103" t="s">
        <v>2653</v>
      </c>
      <c r="E641" t="s">
        <v>58</v>
      </c>
      <c r="F641" s="104">
        <v>944.71</v>
      </c>
      <c r="G641" s="104">
        <v>881.71</v>
      </c>
      <c r="H641" s="104">
        <v>63</v>
      </c>
    </row>
    <row r="642" spans="1:8" x14ac:dyDescent="0.25">
      <c r="A642" t="s">
        <v>1095</v>
      </c>
      <c r="B642" t="s">
        <v>1147</v>
      </c>
      <c r="C642" t="s">
        <v>1148</v>
      </c>
      <c r="D642" s="103" t="s">
        <v>2653</v>
      </c>
      <c r="E642" t="s">
        <v>58</v>
      </c>
      <c r="F642" s="104">
        <v>911.78</v>
      </c>
      <c r="G642" s="104">
        <v>911.78</v>
      </c>
      <c r="H642" s="104">
        <v>0</v>
      </c>
    </row>
    <row r="643" spans="1:8" x14ac:dyDescent="0.25">
      <c r="A643" t="s">
        <v>1095</v>
      </c>
      <c r="B643" t="s">
        <v>1149</v>
      </c>
      <c r="C643" t="s">
        <v>1150</v>
      </c>
      <c r="D643" s="103" t="s">
        <v>2653</v>
      </c>
      <c r="E643" t="s">
        <v>58</v>
      </c>
      <c r="F643" s="104">
        <v>1358.71</v>
      </c>
      <c r="G643" s="104">
        <v>1250.71</v>
      </c>
      <c r="H643" s="104">
        <v>108</v>
      </c>
    </row>
    <row r="644" spans="1:8" x14ac:dyDescent="0.25">
      <c r="A644" t="s">
        <v>1095</v>
      </c>
      <c r="B644" t="s">
        <v>1151</v>
      </c>
      <c r="C644" t="s">
        <v>1152</v>
      </c>
      <c r="D644" s="103" t="s">
        <v>2653</v>
      </c>
      <c r="E644" t="s">
        <v>58</v>
      </c>
      <c r="F644" s="104">
        <v>402.77</v>
      </c>
      <c r="G644" s="104">
        <v>375.77</v>
      </c>
      <c r="H644" s="104">
        <v>27</v>
      </c>
    </row>
    <row r="645" spans="1:8" x14ac:dyDescent="0.25">
      <c r="A645" t="s">
        <v>1095</v>
      </c>
      <c r="B645" t="s">
        <v>1153</v>
      </c>
      <c r="C645" t="s">
        <v>1154</v>
      </c>
      <c r="D645" s="103" t="s">
        <v>2653</v>
      </c>
      <c r="E645" t="s">
        <v>58</v>
      </c>
      <c r="F645" s="104">
        <v>803.07</v>
      </c>
      <c r="G645" s="104">
        <v>803.07</v>
      </c>
      <c r="H645" s="104">
        <v>0</v>
      </c>
    </row>
    <row r="646" spans="1:8" x14ac:dyDescent="0.25">
      <c r="A646" t="s">
        <v>1095</v>
      </c>
      <c r="B646" t="s">
        <v>1155</v>
      </c>
      <c r="C646" t="s">
        <v>1156</v>
      </c>
      <c r="D646" s="103" t="s">
        <v>2653</v>
      </c>
      <c r="E646" t="s">
        <v>58</v>
      </c>
      <c r="F646" s="104">
        <v>3129.04</v>
      </c>
      <c r="G646" s="104">
        <v>3129.04</v>
      </c>
      <c r="H646" s="104">
        <v>0</v>
      </c>
    </row>
    <row r="647" spans="1:8" x14ac:dyDescent="0.25">
      <c r="A647" t="s">
        <v>1095</v>
      </c>
      <c r="B647" t="s">
        <v>1157</v>
      </c>
      <c r="C647" t="s">
        <v>1158</v>
      </c>
      <c r="D647" s="103" t="s">
        <v>2653</v>
      </c>
      <c r="E647" t="s">
        <v>58</v>
      </c>
      <c r="F647" s="104">
        <v>855.78</v>
      </c>
      <c r="G647" s="104">
        <v>775.78</v>
      </c>
      <c r="H647" s="104">
        <v>80</v>
      </c>
    </row>
    <row r="648" spans="1:8" x14ac:dyDescent="0.25">
      <c r="A648" t="s">
        <v>1095</v>
      </c>
      <c r="B648" t="s">
        <v>1159</v>
      </c>
      <c r="C648" t="s">
        <v>1160</v>
      </c>
      <c r="D648" s="103" t="s">
        <v>2653</v>
      </c>
      <c r="E648" t="s">
        <v>58</v>
      </c>
      <c r="F648" s="104">
        <v>567.87</v>
      </c>
      <c r="G648" s="104">
        <v>511.87</v>
      </c>
      <c r="H648" s="104">
        <v>56</v>
      </c>
    </row>
    <row r="649" spans="1:8" x14ac:dyDescent="0.25">
      <c r="A649" t="s">
        <v>1095</v>
      </c>
      <c r="B649" t="s">
        <v>1161</v>
      </c>
      <c r="C649" t="s">
        <v>1162</v>
      </c>
      <c r="D649" s="103" t="s">
        <v>2653</v>
      </c>
      <c r="E649" t="s">
        <v>58</v>
      </c>
      <c r="F649" s="104">
        <v>738.62</v>
      </c>
      <c r="G649" s="104">
        <v>738.62</v>
      </c>
      <c r="H649" s="104">
        <v>0</v>
      </c>
    </row>
    <row r="650" spans="1:8" x14ac:dyDescent="0.25">
      <c r="A650" t="s">
        <v>1095</v>
      </c>
      <c r="B650" t="s">
        <v>1163</v>
      </c>
      <c r="C650" t="s">
        <v>1164</v>
      </c>
      <c r="D650" s="103" t="s">
        <v>2653</v>
      </c>
      <c r="E650" t="s">
        <v>58</v>
      </c>
      <c r="F650" s="104">
        <v>1808.17</v>
      </c>
      <c r="G650" s="104">
        <v>1808.17</v>
      </c>
      <c r="H650" s="104">
        <v>0</v>
      </c>
    </row>
    <row r="651" spans="1:8" x14ac:dyDescent="0.25">
      <c r="A651" t="s">
        <v>1095</v>
      </c>
      <c r="B651" t="s">
        <v>1165</v>
      </c>
      <c r="C651" t="s">
        <v>1166</v>
      </c>
      <c r="D651" s="103" t="s">
        <v>2653</v>
      </c>
      <c r="E651" t="s">
        <v>58</v>
      </c>
      <c r="F651" s="104">
        <v>1193.56</v>
      </c>
      <c r="G651" s="104">
        <v>1158.56</v>
      </c>
      <c r="H651" s="104">
        <v>35</v>
      </c>
    </row>
    <row r="652" spans="1:8" x14ac:dyDescent="0.25">
      <c r="A652" t="s">
        <v>1095</v>
      </c>
      <c r="B652" t="s">
        <v>1167</v>
      </c>
      <c r="C652" t="s">
        <v>1168</v>
      </c>
      <c r="D652" s="103" t="s">
        <v>2653</v>
      </c>
      <c r="E652" t="s">
        <v>58</v>
      </c>
      <c r="F652" s="104">
        <v>797.62</v>
      </c>
      <c r="G652" s="104">
        <v>797.62</v>
      </c>
      <c r="H652" s="104">
        <v>0</v>
      </c>
    </row>
    <row r="653" spans="1:8" x14ac:dyDescent="0.25">
      <c r="A653" t="s">
        <v>1095</v>
      </c>
      <c r="B653" t="s">
        <v>1169</v>
      </c>
      <c r="C653" t="s">
        <v>1170</v>
      </c>
      <c r="D653" s="103" t="s">
        <v>2653</v>
      </c>
      <c r="E653" t="s">
        <v>58</v>
      </c>
      <c r="F653" s="104">
        <v>773.68</v>
      </c>
      <c r="G653" s="104">
        <v>773.68</v>
      </c>
      <c r="H653" s="104">
        <v>0</v>
      </c>
    </row>
    <row r="654" spans="1:8" x14ac:dyDescent="0.25">
      <c r="A654" t="s">
        <v>1095</v>
      </c>
      <c r="B654" t="s">
        <v>1171</v>
      </c>
      <c r="C654" t="s">
        <v>1172</v>
      </c>
      <c r="D654" s="103" t="s">
        <v>2653</v>
      </c>
      <c r="E654" t="s">
        <v>58</v>
      </c>
      <c r="F654" s="104">
        <v>706.88</v>
      </c>
      <c r="G654" s="104">
        <v>647.88</v>
      </c>
      <c r="H654" s="104">
        <v>59</v>
      </c>
    </row>
    <row r="655" spans="1:8" x14ac:dyDescent="0.25">
      <c r="A655" t="s">
        <v>1095</v>
      </c>
      <c r="B655" t="s">
        <v>1173</v>
      </c>
      <c r="C655" t="s">
        <v>1174</v>
      </c>
      <c r="D655" s="103" t="s">
        <v>2653</v>
      </c>
      <c r="E655" t="s">
        <v>58</v>
      </c>
      <c r="F655" s="104">
        <v>357.27</v>
      </c>
      <c r="G655" s="104">
        <v>357.27</v>
      </c>
      <c r="H655" s="104">
        <v>0</v>
      </c>
    </row>
    <row r="656" spans="1:8" x14ac:dyDescent="0.25">
      <c r="A656" t="s">
        <v>1095</v>
      </c>
      <c r="B656" t="s">
        <v>1175</v>
      </c>
      <c r="C656" t="s">
        <v>1176</v>
      </c>
      <c r="D656" s="103" t="s">
        <v>2653</v>
      </c>
      <c r="E656" t="s">
        <v>58</v>
      </c>
      <c r="F656" s="104">
        <v>1439.61</v>
      </c>
      <c r="G656" s="104">
        <v>1344.61</v>
      </c>
      <c r="H656" s="104">
        <v>95</v>
      </c>
    </row>
    <row r="657" spans="1:8" x14ac:dyDescent="0.25">
      <c r="A657" t="s">
        <v>1095</v>
      </c>
      <c r="B657" t="s">
        <v>1177</v>
      </c>
      <c r="C657" t="s">
        <v>1178</v>
      </c>
      <c r="D657" s="103" t="s">
        <v>2653</v>
      </c>
      <c r="E657" t="s">
        <v>58</v>
      </c>
      <c r="F657" s="104">
        <v>857.53</v>
      </c>
      <c r="G657" s="104">
        <v>803.53</v>
      </c>
      <c r="H657" s="104">
        <v>54</v>
      </c>
    </row>
    <row r="658" spans="1:8" x14ac:dyDescent="0.25">
      <c r="A658" t="s">
        <v>1095</v>
      </c>
      <c r="B658" t="s">
        <v>1179</v>
      </c>
      <c r="C658" t="s">
        <v>1180</v>
      </c>
      <c r="D658" s="103" t="s">
        <v>2653</v>
      </c>
      <c r="E658" t="s">
        <v>58</v>
      </c>
      <c r="F658" s="104">
        <v>914.04</v>
      </c>
      <c r="G658" s="104">
        <v>856.04</v>
      </c>
      <c r="H658" s="104">
        <v>58</v>
      </c>
    </row>
    <row r="659" spans="1:8" x14ac:dyDescent="0.25">
      <c r="A659" t="s">
        <v>1095</v>
      </c>
      <c r="B659" t="s">
        <v>1181</v>
      </c>
      <c r="C659" t="s">
        <v>1182</v>
      </c>
      <c r="D659" s="103" t="s">
        <v>2653</v>
      </c>
      <c r="E659" t="s">
        <v>58</v>
      </c>
      <c r="F659" s="104">
        <v>707.31</v>
      </c>
      <c r="G659" s="104">
        <v>650.30999999999995</v>
      </c>
      <c r="H659" s="104">
        <v>57</v>
      </c>
    </row>
    <row r="660" spans="1:8" x14ac:dyDescent="0.25">
      <c r="A660" t="s">
        <v>1095</v>
      </c>
      <c r="B660" t="s">
        <v>1183</v>
      </c>
      <c r="C660" t="s">
        <v>1184</v>
      </c>
      <c r="D660" s="103" t="s">
        <v>2653</v>
      </c>
      <c r="E660" t="s">
        <v>58</v>
      </c>
      <c r="F660" s="104">
        <v>529.17999999999995</v>
      </c>
      <c r="G660" s="104">
        <v>529.17999999999995</v>
      </c>
      <c r="H660" s="104">
        <v>0</v>
      </c>
    </row>
    <row r="661" spans="1:8" x14ac:dyDescent="0.25">
      <c r="A661" t="s">
        <v>1095</v>
      </c>
      <c r="B661" t="s">
        <v>1185</v>
      </c>
      <c r="C661" t="s">
        <v>1186</v>
      </c>
      <c r="D661" s="103" t="s">
        <v>2653</v>
      </c>
      <c r="E661" t="s">
        <v>58</v>
      </c>
      <c r="F661" s="104">
        <v>1273.3399999999999</v>
      </c>
      <c r="G661" s="104">
        <v>1273.3399999999999</v>
      </c>
      <c r="H661" s="104">
        <v>0</v>
      </c>
    </row>
    <row r="662" spans="1:8" x14ac:dyDescent="0.25">
      <c r="A662" t="s">
        <v>1095</v>
      </c>
      <c r="B662" t="s">
        <v>1187</v>
      </c>
      <c r="C662" t="s">
        <v>1188</v>
      </c>
      <c r="D662" s="103" t="s">
        <v>2653</v>
      </c>
      <c r="E662" t="s">
        <v>58</v>
      </c>
      <c r="F662" s="104">
        <v>881.46</v>
      </c>
      <c r="G662" s="104">
        <v>881.46</v>
      </c>
      <c r="H662" s="104">
        <v>0</v>
      </c>
    </row>
    <row r="663" spans="1:8" x14ac:dyDescent="0.25">
      <c r="A663" t="s">
        <v>1095</v>
      </c>
      <c r="B663" t="s">
        <v>1189</v>
      </c>
      <c r="C663" t="s">
        <v>2338</v>
      </c>
      <c r="D663" s="103" t="s">
        <v>2653</v>
      </c>
      <c r="E663" t="s">
        <v>58</v>
      </c>
      <c r="F663" s="104">
        <v>566.43000000000006</v>
      </c>
      <c r="G663" s="104">
        <v>355.43</v>
      </c>
      <c r="H663" s="104">
        <v>211</v>
      </c>
    </row>
    <row r="664" spans="1:8" x14ac:dyDescent="0.25">
      <c r="A664" t="s">
        <v>1095</v>
      </c>
      <c r="B664" t="s">
        <v>1190</v>
      </c>
      <c r="C664" t="s">
        <v>1191</v>
      </c>
      <c r="D664" s="103" t="s">
        <v>2653</v>
      </c>
      <c r="E664" t="s">
        <v>58</v>
      </c>
      <c r="F664" s="104">
        <v>707.98</v>
      </c>
      <c r="G664" s="104">
        <v>707.98</v>
      </c>
      <c r="H664" s="104">
        <v>0</v>
      </c>
    </row>
    <row r="665" spans="1:8" x14ac:dyDescent="0.25">
      <c r="A665" t="s">
        <v>1095</v>
      </c>
      <c r="B665" t="s">
        <v>1192</v>
      </c>
      <c r="C665" t="s">
        <v>1193</v>
      </c>
      <c r="D665" s="103" t="s">
        <v>2653</v>
      </c>
      <c r="E665" t="s">
        <v>58</v>
      </c>
      <c r="F665" s="104">
        <v>1059.05</v>
      </c>
      <c r="G665" s="104">
        <v>1059.05</v>
      </c>
      <c r="H665" s="104">
        <v>0</v>
      </c>
    </row>
    <row r="666" spans="1:8" x14ac:dyDescent="0.25">
      <c r="A666" t="s">
        <v>1095</v>
      </c>
      <c r="B666" t="s">
        <v>1194</v>
      </c>
      <c r="C666" t="s">
        <v>2339</v>
      </c>
      <c r="D666" s="103" t="s">
        <v>2653</v>
      </c>
      <c r="E666" t="s">
        <v>58</v>
      </c>
      <c r="F666" s="104">
        <v>208.26</v>
      </c>
      <c r="G666" s="104">
        <v>208.26</v>
      </c>
      <c r="H666" s="104">
        <v>0</v>
      </c>
    </row>
    <row r="667" spans="1:8" x14ac:dyDescent="0.25">
      <c r="A667" t="s">
        <v>1095</v>
      </c>
      <c r="B667" t="s">
        <v>1195</v>
      </c>
      <c r="C667" t="s">
        <v>2340</v>
      </c>
      <c r="D667" s="103" t="s">
        <v>2653</v>
      </c>
      <c r="E667" t="s">
        <v>58</v>
      </c>
      <c r="F667" s="104">
        <v>131.65</v>
      </c>
      <c r="G667" s="104">
        <v>131.65</v>
      </c>
      <c r="H667" s="104">
        <v>0</v>
      </c>
    </row>
    <row r="668" spans="1:8" x14ac:dyDescent="0.25">
      <c r="A668" t="s">
        <v>1095</v>
      </c>
      <c r="B668" t="s">
        <v>1196</v>
      </c>
      <c r="C668" t="s">
        <v>2341</v>
      </c>
      <c r="D668" s="103" t="s">
        <v>2653</v>
      </c>
      <c r="E668" t="s">
        <v>58</v>
      </c>
      <c r="F668" s="104">
        <v>318.24</v>
      </c>
      <c r="G668" s="104">
        <v>318.24</v>
      </c>
      <c r="H668" s="104">
        <v>0</v>
      </c>
    </row>
    <row r="669" spans="1:8" x14ac:dyDescent="0.25">
      <c r="A669" t="s">
        <v>1095</v>
      </c>
      <c r="B669" t="s">
        <v>1197</v>
      </c>
      <c r="C669" t="s">
        <v>1198</v>
      </c>
      <c r="D669" s="103" t="s">
        <v>2653</v>
      </c>
      <c r="E669" t="s">
        <v>58</v>
      </c>
      <c r="F669" s="104">
        <v>98.52</v>
      </c>
      <c r="G669" s="104">
        <v>86.52</v>
      </c>
      <c r="H669" s="104">
        <v>12</v>
      </c>
    </row>
    <row r="670" spans="1:8" x14ac:dyDescent="0.25">
      <c r="A670" t="s">
        <v>1095</v>
      </c>
      <c r="B670" t="s">
        <v>1199</v>
      </c>
      <c r="C670" t="s">
        <v>2342</v>
      </c>
      <c r="D670" s="103" t="s">
        <v>2653</v>
      </c>
      <c r="E670" t="s">
        <v>58</v>
      </c>
      <c r="F670" s="104">
        <v>191.82</v>
      </c>
      <c r="G670" s="104">
        <v>191.82</v>
      </c>
      <c r="H670" s="104">
        <v>0</v>
      </c>
    </row>
    <row r="671" spans="1:8" x14ac:dyDescent="0.25">
      <c r="A671" t="s">
        <v>1095</v>
      </c>
      <c r="B671" t="s">
        <v>2504</v>
      </c>
      <c r="C671" t="s">
        <v>2469</v>
      </c>
      <c r="D671" s="103" t="s">
        <v>2653</v>
      </c>
      <c r="E671" t="s">
        <v>58</v>
      </c>
      <c r="F671" s="104">
        <v>48589.56</v>
      </c>
      <c r="G671" s="104">
        <v>46896.56</v>
      </c>
      <c r="H671" s="104">
        <v>1693</v>
      </c>
    </row>
    <row r="672" spans="1:8" x14ac:dyDescent="0.25">
      <c r="A672" t="s">
        <v>1200</v>
      </c>
      <c r="B672" t="s">
        <v>1201</v>
      </c>
      <c r="C672" t="s">
        <v>1202</v>
      </c>
      <c r="D672" s="103" t="s">
        <v>2653</v>
      </c>
      <c r="E672" t="s">
        <v>58</v>
      </c>
      <c r="F672" s="104">
        <v>698.4</v>
      </c>
      <c r="G672" s="104">
        <v>618.4</v>
      </c>
      <c r="H672" s="104">
        <v>80</v>
      </c>
    </row>
    <row r="673" spans="1:8" x14ac:dyDescent="0.25">
      <c r="A673" t="s">
        <v>1200</v>
      </c>
      <c r="B673" t="s">
        <v>1203</v>
      </c>
      <c r="C673" t="s">
        <v>1204</v>
      </c>
      <c r="D673" s="103" t="s">
        <v>2653</v>
      </c>
      <c r="E673" t="s">
        <v>58</v>
      </c>
      <c r="F673" s="104">
        <v>806.24</v>
      </c>
      <c r="G673" s="104">
        <v>702.24</v>
      </c>
      <c r="H673" s="104">
        <v>104</v>
      </c>
    </row>
    <row r="674" spans="1:8" x14ac:dyDescent="0.25">
      <c r="A674" t="s">
        <v>1200</v>
      </c>
      <c r="B674" t="s">
        <v>1205</v>
      </c>
      <c r="C674" t="s">
        <v>2343</v>
      </c>
      <c r="D674" s="103" t="s">
        <v>2653</v>
      </c>
      <c r="E674" t="s">
        <v>58</v>
      </c>
      <c r="F674" s="104">
        <v>728.37</v>
      </c>
      <c r="G674" s="104">
        <v>728.37</v>
      </c>
      <c r="H674" s="104">
        <v>0</v>
      </c>
    </row>
    <row r="675" spans="1:8" x14ac:dyDescent="0.25">
      <c r="A675" t="s">
        <v>1200</v>
      </c>
      <c r="B675" t="s">
        <v>2220</v>
      </c>
      <c r="C675" t="s">
        <v>2344</v>
      </c>
      <c r="D675" s="103" t="s">
        <v>2653</v>
      </c>
      <c r="E675" t="s">
        <v>58</v>
      </c>
      <c r="F675" s="104">
        <v>698.89</v>
      </c>
      <c r="G675" s="104">
        <v>698.89</v>
      </c>
      <c r="H675" s="104">
        <v>0</v>
      </c>
    </row>
    <row r="676" spans="1:8" x14ac:dyDescent="0.25">
      <c r="A676" t="s">
        <v>1200</v>
      </c>
      <c r="B676" t="s">
        <v>2505</v>
      </c>
      <c r="C676" t="s">
        <v>2469</v>
      </c>
      <c r="D676" s="103" t="s">
        <v>2653</v>
      </c>
      <c r="E676" t="s">
        <v>58</v>
      </c>
      <c r="F676" s="104">
        <v>2931.89</v>
      </c>
      <c r="G676" s="104">
        <v>2747.89</v>
      </c>
      <c r="H676" s="104">
        <v>184</v>
      </c>
    </row>
    <row r="677" spans="1:8" x14ac:dyDescent="0.25">
      <c r="A677" t="s">
        <v>1206</v>
      </c>
      <c r="B677" t="s">
        <v>1207</v>
      </c>
      <c r="C677" t="s">
        <v>1208</v>
      </c>
      <c r="D677" s="103" t="s">
        <v>2653</v>
      </c>
      <c r="E677" t="s">
        <v>58</v>
      </c>
      <c r="F677" s="104">
        <v>540.89</v>
      </c>
      <c r="G677" s="104">
        <v>540.89</v>
      </c>
      <c r="H677" s="104">
        <v>0</v>
      </c>
    </row>
    <row r="678" spans="1:8" x14ac:dyDescent="0.25">
      <c r="A678" t="s">
        <v>1206</v>
      </c>
      <c r="B678" t="s">
        <v>1209</v>
      </c>
      <c r="C678" t="s">
        <v>1210</v>
      </c>
      <c r="D678" s="103" t="s">
        <v>2653</v>
      </c>
      <c r="E678" t="s">
        <v>58</v>
      </c>
      <c r="F678" s="104">
        <v>1125.5899999999999</v>
      </c>
      <c r="G678" s="104">
        <v>1125.5899999999999</v>
      </c>
      <c r="H678" s="104">
        <v>0</v>
      </c>
    </row>
    <row r="679" spans="1:8" x14ac:dyDescent="0.25">
      <c r="A679" t="s">
        <v>1206</v>
      </c>
      <c r="B679" t="s">
        <v>1211</v>
      </c>
      <c r="C679" t="s">
        <v>1212</v>
      </c>
      <c r="D679" s="103" t="s">
        <v>2653</v>
      </c>
      <c r="E679" t="s">
        <v>58</v>
      </c>
      <c r="F679" s="104">
        <v>1739.09</v>
      </c>
      <c r="G679" s="104">
        <v>1739.09</v>
      </c>
      <c r="H679" s="104">
        <v>0</v>
      </c>
    </row>
    <row r="680" spans="1:8" x14ac:dyDescent="0.25">
      <c r="A680" t="s">
        <v>1206</v>
      </c>
      <c r="B680" t="s">
        <v>1213</v>
      </c>
      <c r="C680" t="s">
        <v>1214</v>
      </c>
      <c r="D680" s="103" t="s">
        <v>2653</v>
      </c>
      <c r="E680" t="s">
        <v>58</v>
      </c>
      <c r="F680" s="104">
        <v>744.65</v>
      </c>
      <c r="G680" s="104">
        <v>668.65</v>
      </c>
      <c r="H680" s="104">
        <v>76</v>
      </c>
    </row>
    <row r="681" spans="1:8" x14ac:dyDescent="0.25">
      <c r="A681" t="s">
        <v>1206</v>
      </c>
      <c r="B681" t="s">
        <v>1215</v>
      </c>
      <c r="C681" t="s">
        <v>2604</v>
      </c>
      <c r="D681" s="103" t="s">
        <v>2653</v>
      </c>
      <c r="E681" t="s">
        <v>58</v>
      </c>
      <c r="F681" s="104">
        <v>534.82999999999993</v>
      </c>
      <c r="G681" s="104">
        <v>477.83</v>
      </c>
      <c r="H681" s="104">
        <v>57</v>
      </c>
    </row>
    <row r="682" spans="1:8" x14ac:dyDescent="0.25">
      <c r="A682" t="s">
        <v>1206</v>
      </c>
      <c r="B682" t="s">
        <v>1216</v>
      </c>
      <c r="C682" t="s">
        <v>1217</v>
      </c>
      <c r="D682" s="103" t="s">
        <v>2653</v>
      </c>
      <c r="E682" t="s">
        <v>58</v>
      </c>
      <c r="F682" s="104">
        <v>837.94</v>
      </c>
      <c r="G682" s="104">
        <v>837.94</v>
      </c>
      <c r="H682" s="104">
        <v>0</v>
      </c>
    </row>
    <row r="683" spans="1:8" x14ac:dyDescent="0.25">
      <c r="A683" t="s">
        <v>1206</v>
      </c>
      <c r="B683" t="s">
        <v>1218</v>
      </c>
      <c r="C683" t="s">
        <v>2345</v>
      </c>
      <c r="D683" s="103" t="s">
        <v>2653</v>
      </c>
      <c r="E683" t="s">
        <v>58</v>
      </c>
      <c r="F683" s="104">
        <v>645.62</v>
      </c>
      <c r="G683" s="104">
        <v>623.62</v>
      </c>
      <c r="H683" s="104">
        <v>22</v>
      </c>
    </row>
    <row r="684" spans="1:8" x14ac:dyDescent="0.25">
      <c r="A684" t="s">
        <v>1206</v>
      </c>
      <c r="B684" t="s">
        <v>1219</v>
      </c>
      <c r="C684" t="s">
        <v>1220</v>
      </c>
      <c r="D684" s="103" t="s">
        <v>2653</v>
      </c>
      <c r="E684" t="s">
        <v>58</v>
      </c>
      <c r="F684" s="104">
        <v>647.4</v>
      </c>
      <c r="G684" s="104">
        <v>647.4</v>
      </c>
      <c r="H684" s="104">
        <v>0</v>
      </c>
    </row>
    <row r="685" spans="1:8" x14ac:dyDescent="0.25">
      <c r="A685" t="s">
        <v>1206</v>
      </c>
      <c r="B685" t="s">
        <v>1221</v>
      </c>
      <c r="C685" t="s">
        <v>1222</v>
      </c>
      <c r="D685" s="103" t="s">
        <v>2653</v>
      </c>
      <c r="E685" t="s">
        <v>58</v>
      </c>
      <c r="F685" s="104">
        <v>544.52</v>
      </c>
      <c r="G685" s="104">
        <v>523.52</v>
      </c>
      <c r="H685" s="104">
        <v>21</v>
      </c>
    </row>
    <row r="686" spans="1:8" x14ac:dyDescent="0.25">
      <c r="A686" t="s">
        <v>1206</v>
      </c>
      <c r="B686" t="s">
        <v>1223</v>
      </c>
      <c r="C686" t="s">
        <v>243</v>
      </c>
      <c r="D686" s="103" t="s">
        <v>2653</v>
      </c>
      <c r="E686" t="s">
        <v>58</v>
      </c>
      <c r="F686" s="104">
        <v>342.72</v>
      </c>
      <c r="G686" s="104">
        <v>301.72000000000003</v>
      </c>
      <c r="H686" s="104">
        <v>41</v>
      </c>
    </row>
    <row r="687" spans="1:8" x14ac:dyDescent="0.25">
      <c r="A687" t="s">
        <v>1206</v>
      </c>
      <c r="B687" t="s">
        <v>1224</v>
      </c>
      <c r="C687" t="s">
        <v>1225</v>
      </c>
      <c r="D687" s="103" t="s">
        <v>2653</v>
      </c>
      <c r="E687" t="s">
        <v>58</v>
      </c>
      <c r="F687" s="104">
        <v>512.79</v>
      </c>
      <c r="G687" s="104">
        <v>485.79</v>
      </c>
      <c r="H687" s="104">
        <v>27</v>
      </c>
    </row>
    <row r="688" spans="1:8" x14ac:dyDescent="0.25">
      <c r="A688" t="s">
        <v>1206</v>
      </c>
      <c r="B688" t="s">
        <v>1226</v>
      </c>
      <c r="C688" t="s">
        <v>1227</v>
      </c>
      <c r="D688" s="103" t="s">
        <v>2653</v>
      </c>
      <c r="E688" t="s">
        <v>58</v>
      </c>
      <c r="F688" s="104">
        <v>698</v>
      </c>
      <c r="G688" s="104">
        <v>626</v>
      </c>
      <c r="H688" s="104">
        <v>72</v>
      </c>
    </row>
    <row r="689" spans="1:8" x14ac:dyDescent="0.25">
      <c r="A689" t="s">
        <v>1206</v>
      </c>
      <c r="B689" t="s">
        <v>1228</v>
      </c>
      <c r="C689" t="s">
        <v>1229</v>
      </c>
      <c r="D689" s="103" t="s">
        <v>2653</v>
      </c>
      <c r="E689" t="s">
        <v>58</v>
      </c>
      <c r="F689" s="104">
        <v>660.38</v>
      </c>
      <c r="G689" s="104">
        <v>660.38</v>
      </c>
      <c r="H689" s="104">
        <v>0</v>
      </c>
    </row>
    <row r="690" spans="1:8" x14ac:dyDescent="0.25">
      <c r="A690" t="s">
        <v>1206</v>
      </c>
      <c r="B690" t="s">
        <v>1230</v>
      </c>
      <c r="C690" t="s">
        <v>1231</v>
      </c>
      <c r="D690" s="103" t="s">
        <v>2653</v>
      </c>
      <c r="E690" t="s">
        <v>58</v>
      </c>
      <c r="F690" s="104">
        <v>614.11</v>
      </c>
      <c r="G690" s="104">
        <v>563.11</v>
      </c>
      <c r="H690" s="104">
        <v>51</v>
      </c>
    </row>
    <row r="691" spans="1:8" x14ac:dyDescent="0.25">
      <c r="A691" t="s">
        <v>1206</v>
      </c>
      <c r="B691" t="s">
        <v>1232</v>
      </c>
      <c r="C691" t="s">
        <v>1233</v>
      </c>
      <c r="D691" s="103" t="s">
        <v>2653</v>
      </c>
      <c r="E691" t="s">
        <v>58</v>
      </c>
      <c r="F691" s="104">
        <v>413.07</v>
      </c>
      <c r="G691" s="104">
        <v>413.07</v>
      </c>
      <c r="H691" s="104">
        <v>0</v>
      </c>
    </row>
    <row r="692" spans="1:8" x14ac:dyDescent="0.25">
      <c r="A692" t="s">
        <v>1206</v>
      </c>
      <c r="B692" t="s">
        <v>1234</v>
      </c>
      <c r="C692" t="s">
        <v>1235</v>
      </c>
      <c r="D692" s="103" t="s">
        <v>2653</v>
      </c>
      <c r="E692" t="s">
        <v>58</v>
      </c>
      <c r="F692" s="104">
        <v>511.5</v>
      </c>
      <c r="G692" s="104">
        <v>469.5</v>
      </c>
      <c r="H692" s="104">
        <v>42</v>
      </c>
    </row>
    <row r="693" spans="1:8" x14ac:dyDescent="0.25">
      <c r="A693" t="s">
        <v>1206</v>
      </c>
      <c r="B693" t="s">
        <v>2506</v>
      </c>
      <c r="C693" t="s">
        <v>2469</v>
      </c>
      <c r="D693" s="103" t="s">
        <v>2653</v>
      </c>
      <c r="E693" t="s">
        <v>58</v>
      </c>
      <c r="F693" s="104">
        <v>11113.09</v>
      </c>
      <c r="G693" s="104">
        <v>10704.09</v>
      </c>
      <c r="H693" s="104">
        <v>409</v>
      </c>
    </row>
    <row r="694" spans="1:8" x14ac:dyDescent="0.25">
      <c r="A694" t="s">
        <v>1236</v>
      </c>
      <c r="B694" t="s">
        <v>1237</v>
      </c>
      <c r="C694" t="s">
        <v>1238</v>
      </c>
      <c r="D694" s="103" t="s">
        <v>2653</v>
      </c>
      <c r="E694" t="s">
        <v>58</v>
      </c>
      <c r="F694" s="104">
        <v>523.05999999999995</v>
      </c>
      <c r="G694" s="104">
        <v>523.05999999999995</v>
      </c>
      <c r="H694" s="104">
        <v>0</v>
      </c>
    </row>
    <row r="695" spans="1:8" x14ac:dyDescent="0.25">
      <c r="A695" t="s">
        <v>1236</v>
      </c>
      <c r="B695" t="s">
        <v>1239</v>
      </c>
      <c r="C695" t="s">
        <v>1240</v>
      </c>
      <c r="D695" s="103" t="s">
        <v>2653</v>
      </c>
      <c r="E695" t="s">
        <v>58</v>
      </c>
      <c r="F695" s="104">
        <v>472.11</v>
      </c>
      <c r="G695" s="104">
        <v>472.11</v>
      </c>
      <c r="H695" s="104">
        <v>0</v>
      </c>
    </row>
    <row r="696" spans="1:8" x14ac:dyDescent="0.25">
      <c r="A696" t="s">
        <v>1236</v>
      </c>
      <c r="B696" t="s">
        <v>1241</v>
      </c>
      <c r="C696" t="s">
        <v>1242</v>
      </c>
      <c r="D696" s="103" t="s">
        <v>2653</v>
      </c>
      <c r="E696" t="s">
        <v>58</v>
      </c>
      <c r="F696" s="104">
        <v>1884.89</v>
      </c>
      <c r="G696" s="104">
        <v>1884.89</v>
      </c>
      <c r="H696" s="104">
        <v>0</v>
      </c>
    </row>
    <row r="697" spans="1:8" x14ac:dyDescent="0.25">
      <c r="A697" t="s">
        <v>1236</v>
      </c>
      <c r="B697" t="s">
        <v>1243</v>
      </c>
      <c r="C697" t="s">
        <v>1244</v>
      </c>
      <c r="D697" s="103" t="s">
        <v>2653</v>
      </c>
      <c r="E697" t="s">
        <v>58</v>
      </c>
      <c r="F697" s="104">
        <v>540.75</v>
      </c>
      <c r="G697" s="104">
        <v>540.75</v>
      </c>
      <c r="H697" s="104">
        <v>0</v>
      </c>
    </row>
    <row r="698" spans="1:8" x14ac:dyDescent="0.25">
      <c r="A698" t="s">
        <v>1236</v>
      </c>
      <c r="B698" t="s">
        <v>1245</v>
      </c>
      <c r="C698" t="s">
        <v>1246</v>
      </c>
      <c r="D698" s="103" t="s">
        <v>2653</v>
      </c>
      <c r="E698" t="s">
        <v>58</v>
      </c>
      <c r="F698" s="104">
        <v>1364.76</v>
      </c>
      <c r="G698" s="104">
        <v>1364.76</v>
      </c>
      <c r="H698" s="104">
        <v>0</v>
      </c>
    </row>
    <row r="699" spans="1:8" x14ac:dyDescent="0.25">
      <c r="A699" t="s">
        <v>1236</v>
      </c>
      <c r="B699" t="s">
        <v>1247</v>
      </c>
      <c r="C699" t="s">
        <v>1248</v>
      </c>
      <c r="D699" s="103" t="s">
        <v>2653</v>
      </c>
      <c r="E699" t="s">
        <v>58</v>
      </c>
      <c r="F699" s="104">
        <v>449.99</v>
      </c>
      <c r="G699" s="104">
        <v>449.99</v>
      </c>
      <c r="H699" s="104">
        <v>0</v>
      </c>
    </row>
    <row r="700" spans="1:8" x14ac:dyDescent="0.25">
      <c r="A700" t="s">
        <v>1236</v>
      </c>
      <c r="B700" t="s">
        <v>1249</v>
      </c>
      <c r="C700" t="s">
        <v>1250</v>
      </c>
      <c r="D700" s="103" t="s">
        <v>2653</v>
      </c>
      <c r="E700" t="s">
        <v>58</v>
      </c>
      <c r="F700" s="104">
        <v>399.2</v>
      </c>
      <c r="G700" s="104">
        <v>379.2</v>
      </c>
      <c r="H700" s="104">
        <v>20</v>
      </c>
    </row>
    <row r="701" spans="1:8" x14ac:dyDescent="0.25">
      <c r="A701" t="s">
        <v>1236</v>
      </c>
      <c r="B701" t="s">
        <v>1251</v>
      </c>
      <c r="C701" t="s">
        <v>1252</v>
      </c>
      <c r="D701" s="103" t="s">
        <v>2653</v>
      </c>
      <c r="E701" t="s">
        <v>58</v>
      </c>
      <c r="F701" s="104">
        <v>793.66</v>
      </c>
      <c r="G701" s="104">
        <v>753.66</v>
      </c>
      <c r="H701" s="104">
        <v>40</v>
      </c>
    </row>
    <row r="702" spans="1:8" x14ac:dyDescent="0.25">
      <c r="A702" t="s">
        <v>1236</v>
      </c>
      <c r="B702" t="s">
        <v>1253</v>
      </c>
      <c r="C702" t="s">
        <v>1254</v>
      </c>
      <c r="D702" s="103" t="s">
        <v>2653</v>
      </c>
      <c r="E702" t="s">
        <v>58</v>
      </c>
      <c r="F702" s="104">
        <v>646.21</v>
      </c>
      <c r="G702" s="104">
        <v>614.21</v>
      </c>
      <c r="H702" s="104">
        <v>32</v>
      </c>
    </row>
    <row r="703" spans="1:8" x14ac:dyDescent="0.25">
      <c r="A703" t="s">
        <v>1236</v>
      </c>
      <c r="B703" t="s">
        <v>1255</v>
      </c>
      <c r="C703" t="s">
        <v>1256</v>
      </c>
      <c r="D703" s="103" t="s">
        <v>2653</v>
      </c>
      <c r="E703" t="s">
        <v>58</v>
      </c>
      <c r="F703" s="104">
        <v>411.34</v>
      </c>
      <c r="G703" s="104">
        <v>373.34</v>
      </c>
      <c r="H703" s="104">
        <v>38</v>
      </c>
    </row>
    <row r="704" spans="1:8" x14ac:dyDescent="0.25">
      <c r="A704" t="s">
        <v>1236</v>
      </c>
      <c r="B704" t="s">
        <v>1257</v>
      </c>
      <c r="C704" t="s">
        <v>1258</v>
      </c>
      <c r="D704" s="103" t="s">
        <v>2653</v>
      </c>
      <c r="E704" t="s">
        <v>58</v>
      </c>
      <c r="F704" s="104">
        <v>435.5</v>
      </c>
      <c r="G704" s="104">
        <v>392.5</v>
      </c>
      <c r="H704" s="104">
        <v>43</v>
      </c>
    </row>
    <row r="705" spans="1:8" x14ac:dyDescent="0.25">
      <c r="A705" t="s">
        <v>1236</v>
      </c>
      <c r="B705" t="s">
        <v>1259</v>
      </c>
      <c r="C705" t="s">
        <v>1260</v>
      </c>
      <c r="D705" s="103" t="s">
        <v>2653</v>
      </c>
      <c r="E705" t="s">
        <v>58</v>
      </c>
      <c r="F705" s="104">
        <v>297.20999999999998</v>
      </c>
      <c r="G705" s="104">
        <v>277.20999999999998</v>
      </c>
      <c r="H705" s="104">
        <v>20</v>
      </c>
    </row>
    <row r="706" spans="1:8" x14ac:dyDescent="0.25">
      <c r="A706" t="s">
        <v>1236</v>
      </c>
      <c r="B706" t="s">
        <v>1261</v>
      </c>
      <c r="C706" t="s">
        <v>1262</v>
      </c>
      <c r="D706" s="103" t="s">
        <v>2653</v>
      </c>
      <c r="E706" t="s">
        <v>58</v>
      </c>
      <c r="F706" s="104">
        <v>1041.45</v>
      </c>
      <c r="G706" s="104">
        <v>1041.45</v>
      </c>
      <c r="H706" s="104">
        <v>0</v>
      </c>
    </row>
    <row r="707" spans="1:8" x14ac:dyDescent="0.25">
      <c r="A707" t="s">
        <v>1236</v>
      </c>
      <c r="B707" t="s">
        <v>1263</v>
      </c>
      <c r="C707" t="s">
        <v>1264</v>
      </c>
      <c r="D707" s="103" t="s">
        <v>2653</v>
      </c>
      <c r="E707" t="s">
        <v>58</v>
      </c>
      <c r="F707" s="104">
        <v>510.2</v>
      </c>
      <c r="G707" s="104">
        <v>470.2</v>
      </c>
      <c r="H707" s="104">
        <v>40</v>
      </c>
    </row>
    <row r="708" spans="1:8" x14ac:dyDescent="0.25">
      <c r="A708" t="s">
        <v>1236</v>
      </c>
      <c r="B708" t="s">
        <v>1265</v>
      </c>
      <c r="C708" t="s">
        <v>1266</v>
      </c>
      <c r="D708" s="103" t="s">
        <v>2653</v>
      </c>
      <c r="E708" t="s">
        <v>58</v>
      </c>
      <c r="F708" s="104">
        <v>338.64</v>
      </c>
      <c r="G708" s="104">
        <v>318.64</v>
      </c>
      <c r="H708" s="104">
        <v>20</v>
      </c>
    </row>
    <row r="709" spans="1:8" x14ac:dyDescent="0.25">
      <c r="A709" t="s">
        <v>1236</v>
      </c>
      <c r="B709" t="s">
        <v>1267</v>
      </c>
      <c r="C709" t="s">
        <v>1268</v>
      </c>
      <c r="D709" s="103" t="s">
        <v>2653</v>
      </c>
      <c r="E709" t="s">
        <v>58</v>
      </c>
      <c r="F709" s="104">
        <v>473.28</v>
      </c>
      <c r="G709" s="104">
        <v>473.28</v>
      </c>
      <c r="H709" s="104">
        <v>0</v>
      </c>
    </row>
    <row r="710" spans="1:8" x14ac:dyDescent="0.25">
      <c r="A710" t="s">
        <v>1236</v>
      </c>
      <c r="B710" t="s">
        <v>1269</v>
      </c>
      <c r="C710" t="s">
        <v>1270</v>
      </c>
      <c r="D710" s="103" t="s">
        <v>2653</v>
      </c>
      <c r="E710" t="s">
        <v>58</v>
      </c>
      <c r="F710" s="104">
        <v>373.45</v>
      </c>
      <c r="G710" s="104">
        <v>373.45</v>
      </c>
      <c r="H710" s="104">
        <v>0</v>
      </c>
    </row>
    <row r="711" spans="1:8" x14ac:dyDescent="0.25">
      <c r="A711" t="s">
        <v>1236</v>
      </c>
      <c r="B711" t="s">
        <v>1271</v>
      </c>
      <c r="C711" t="s">
        <v>1272</v>
      </c>
      <c r="D711" s="103" t="s">
        <v>2653</v>
      </c>
      <c r="E711" t="s">
        <v>58</v>
      </c>
      <c r="F711" s="104">
        <v>1107.78</v>
      </c>
      <c r="G711" s="104">
        <v>1107.78</v>
      </c>
      <c r="H711" s="104">
        <v>0</v>
      </c>
    </row>
    <row r="712" spans="1:8" x14ac:dyDescent="0.25">
      <c r="A712" t="s">
        <v>1236</v>
      </c>
      <c r="B712" t="s">
        <v>1273</v>
      </c>
      <c r="C712" t="s">
        <v>1274</v>
      </c>
      <c r="D712" s="103" t="s">
        <v>2653</v>
      </c>
      <c r="E712" t="s">
        <v>58</v>
      </c>
      <c r="F712" s="104">
        <v>1164.03</v>
      </c>
      <c r="G712" s="104">
        <v>1152.03</v>
      </c>
      <c r="H712" s="104">
        <v>12</v>
      </c>
    </row>
    <row r="713" spans="1:8" x14ac:dyDescent="0.25">
      <c r="A713" t="s">
        <v>1236</v>
      </c>
      <c r="B713" t="s">
        <v>1275</v>
      </c>
      <c r="C713" t="s">
        <v>1276</v>
      </c>
      <c r="D713" s="103" t="s">
        <v>2653</v>
      </c>
      <c r="E713" t="s">
        <v>58</v>
      </c>
      <c r="F713" s="104">
        <v>835.77</v>
      </c>
      <c r="G713" s="104">
        <v>803.77</v>
      </c>
      <c r="H713" s="104">
        <v>32</v>
      </c>
    </row>
    <row r="714" spans="1:8" x14ac:dyDescent="0.25">
      <c r="A714" t="s">
        <v>1236</v>
      </c>
      <c r="B714" t="s">
        <v>1277</v>
      </c>
      <c r="C714" t="s">
        <v>1278</v>
      </c>
      <c r="D714" s="103" t="s">
        <v>2653</v>
      </c>
      <c r="E714" t="s">
        <v>58</v>
      </c>
      <c r="F714" s="104">
        <v>1184.74</v>
      </c>
      <c r="G714" s="104">
        <v>1184.74</v>
      </c>
      <c r="H714" s="104">
        <v>0</v>
      </c>
    </row>
    <row r="715" spans="1:8" x14ac:dyDescent="0.25">
      <c r="A715" t="s">
        <v>1236</v>
      </c>
      <c r="B715" t="s">
        <v>1279</v>
      </c>
      <c r="C715" t="s">
        <v>1280</v>
      </c>
      <c r="D715" s="103" t="s">
        <v>2653</v>
      </c>
      <c r="E715" t="s">
        <v>58</v>
      </c>
      <c r="F715" s="104">
        <v>146.15</v>
      </c>
      <c r="G715" s="104">
        <v>146.15</v>
      </c>
      <c r="H715" s="104">
        <v>0</v>
      </c>
    </row>
    <row r="716" spans="1:8" x14ac:dyDescent="0.25">
      <c r="A716" t="s">
        <v>1236</v>
      </c>
      <c r="B716" t="s">
        <v>2507</v>
      </c>
      <c r="C716" t="s">
        <v>2469</v>
      </c>
      <c r="D716" s="103" t="s">
        <v>2653</v>
      </c>
      <c r="E716" t="s">
        <v>58</v>
      </c>
      <c r="F716" s="104">
        <v>15394.22</v>
      </c>
      <c r="G716" s="104">
        <v>15097.22</v>
      </c>
      <c r="H716" s="104">
        <v>297</v>
      </c>
    </row>
    <row r="717" spans="1:8" x14ac:dyDescent="0.25">
      <c r="A717" t="s">
        <v>1281</v>
      </c>
      <c r="B717" t="s">
        <v>1282</v>
      </c>
      <c r="C717" t="s">
        <v>2346</v>
      </c>
      <c r="D717" s="103" t="s">
        <v>2653</v>
      </c>
      <c r="E717" t="s">
        <v>58</v>
      </c>
      <c r="F717" s="104">
        <v>1396.69</v>
      </c>
      <c r="G717" s="104">
        <v>1396.69</v>
      </c>
      <c r="H717" s="104">
        <v>0</v>
      </c>
    </row>
    <row r="718" spans="1:8" x14ac:dyDescent="0.25">
      <c r="A718" t="s">
        <v>1281</v>
      </c>
      <c r="B718" t="s">
        <v>1283</v>
      </c>
      <c r="C718" t="s">
        <v>1284</v>
      </c>
      <c r="D718" s="103" t="s">
        <v>2653</v>
      </c>
      <c r="E718" t="s">
        <v>58</v>
      </c>
      <c r="F718" s="104">
        <v>371.23</v>
      </c>
      <c r="G718" s="104">
        <v>371.23</v>
      </c>
      <c r="H718" s="104">
        <v>0</v>
      </c>
    </row>
    <row r="719" spans="1:8" x14ac:dyDescent="0.25">
      <c r="A719" t="s">
        <v>1281</v>
      </c>
      <c r="B719" t="s">
        <v>1285</v>
      </c>
      <c r="C719" t="s">
        <v>1286</v>
      </c>
      <c r="D719" s="103" t="s">
        <v>2653</v>
      </c>
      <c r="E719" t="s">
        <v>58</v>
      </c>
      <c r="F719" s="104">
        <v>432.12</v>
      </c>
      <c r="G719" s="104">
        <v>378.12</v>
      </c>
      <c r="H719" s="104">
        <v>54</v>
      </c>
    </row>
    <row r="720" spans="1:8" x14ac:dyDescent="0.25">
      <c r="A720" t="s">
        <v>1281</v>
      </c>
      <c r="B720" t="s">
        <v>1287</v>
      </c>
      <c r="C720" t="s">
        <v>1288</v>
      </c>
      <c r="D720" s="103" t="s">
        <v>2653</v>
      </c>
      <c r="E720" t="s">
        <v>58</v>
      </c>
      <c r="F720" s="104">
        <v>454.26</v>
      </c>
      <c r="G720" s="104">
        <v>403.26</v>
      </c>
      <c r="H720" s="104">
        <v>51</v>
      </c>
    </row>
    <row r="721" spans="1:8" x14ac:dyDescent="0.25">
      <c r="A721" t="s">
        <v>1281</v>
      </c>
      <c r="B721" t="s">
        <v>1289</v>
      </c>
      <c r="C721" t="s">
        <v>1290</v>
      </c>
      <c r="D721" s="103" t="s">
        <v>2653</v>
      </c>
      <c r="E721" t="s">
        <v>58</v>
      </c>
      <c r="F721" s="104">
        <v>463.97</v>
      </c>
      <c r="G721" s="104">
        <v>421.97</v>
      </c>
      <c r="H721" s="104">
        <v>42</v>
      </c>
    </row>
    <row r="722" spans="1:8" x14ac:dyDescent="0.25">
      <c r="A722" t="s">
        <v>1281</v>
      </c>
      <c r="B722" t="s">
        <v>1291</v>
      </c>
      <c r="C722" t="s">
        <v>1292</v>
      </c>
      <c r="D722" s="103" t="s">
        <v>2653</v>
      </c>
      <c r="E722" t="s">
        <v>58</v>
      </c>
      <c r="F722" s="104">
        <v>256.11</v>
      </c>
      <c r="G722" s="104">
        <v>256.11</v>
      </c>
      <c r="H722" s="104">
        <v>0</v>
      </c>
    </row>
    <row r="723" spans="1:8" x14ac:dyDescent="0.25">
      <c r="A723" t="s">
        <v>1281</v>
      </c>
      <c r="B723" t="s">
        <v>1293</v>
      </c>
      <c r="C723" t="s">
        <v>1294</v>
      </c>
      <c r="D723" s="103" t="s">
        <v>2653</v>
      </c>
      <c r="E723" t="s">
        <v>58</v>
      </c>
      <c r="F723" s="104">
        <v>255.78</v>
      </c>
      <c r="G723" s="104">
        <v>220.78</v>
      </c>
      <c r="H723" s="104">
        <v>35</v>
      </c>
    </row>
    <row r="724" spans="1:8" x14ac:dyDescent="0.25">
      <c r="A724" t="s">
        <v>1281</v>
      </c>
      <c r="B724" t="s">
        <v>1295</v>
      </c>
      <c r="C724" t="s">
        <v>2347</v>
      </c>
      <c r="D724" s="103" t="s">
        <v>2653</v>
      </c>
      <c r="E724" t="s">
        <v>58</v>
      </c>
      <c r="F724" s="104">
        <v>713.49</v>
      </c>
      <c r="G724" s="104">
        <v>666.49</v>
      </c>
      <c r="H724" s="104">
        <v>47</v>
      </c>
    </row>
    <row r="725" spans="1:8" x14ac:dyDescent="0.25">
      <c r="A725" t="s">
        <v>1281</v>
      </c>
      <c r="B725" t="s">
        <v>1296</v>
      </c>
      <c r="C725" t="s">
        <v>2348</v>
      </c>
      <c r="D725" s="103" t="s">
        <v>2653</v>
      </c>
      <c r="E725" t="s">
        <v>58</v>
      </c>
      <c r="F725" s="104">
        <v>624.72</v>
      </c>
      <c r="G725" s="104">
        <v>556.72</v>
      </c>
      <c r="H725" s="104">
        <v>68</v>
      </c>
    </row>
    <row r="726" spans="1:8" x14ac:dyDescent="0.25">
      <c r="A726" t="s">
        <v>1281</v>
      </c>
      <c r="B726" t="s">
        <v>2508</v>
      </c>
      <c r="C726" t="s">
        <v>2469</v>
      </c>
      <c r="D726" s="103" t="s">
        <v>2653</v>
      </c>
      <c r="E726" t="s">
        <v>58</v>
      </c>
      <c r="F726" s="104">
        <v>4968.37</v>
      </c>
      <c r="G726" s="104">
        <v>4671.37</v>
      </c>
      <c r="H726" s="104">
        <v>297</v>
      </c>
    </row>
    <row r="727" spans="1:8" x14ac:dyDescent="0.25">
      <c r="A727" t="s">
        <v>1297</v>
      </c>
      <c r="B727" t="s">
        <v>1298</v>
      </c>
      <c r="C727" t="s">
        <v>1299</v>
      </c>
      <c r="D727" s="103" t="s">
        <v>2653</v>
      </c>
      <c r="E727" t="s">
        <v>58</v>
      </c>
      <c r="F727" s="104">
        <v>800.95</v>
      </c>
      <c r="G727" s="104">
        <v>800.95</v>
      </c>
      <c r="H727" s="104">
        <v>0</v>
      </c>
    </row>
    <row r="728" spans="1:8" x14ac:dyDescent="0.25">
      <c r="A728" t="s">
        <v>1297</v>
      </c>
      <c r="B728" t="s">
        <v>1300</v>
      </c>
      <c r="C728" t="s">
        <v>1301</v>
      </c>
      <c r="D728" s="103" t="s">
        <v>2653</v>
      </c>
      <c r="E728" t="s">
        <v>58</v>
      </c>
      <c r="F728" s="104">
        <v>578.04</v>
      </c>
      <c r="G728" s="104">
        <v>578.04</v>
      </c>
      <c r="H728" s="104">
        <v>0</v>
      </c>
    </row>
    <row r="729" spans="1:8" x14ac:dyDescent="0.25">
      <c r="A729" t="s">
        <v>1297</v>
      </c>
      <c r="B729" t="s">
        <v>2552</v>
      </c>
      <c r="C729" t="s">
        <v>2553</v>
      </c>
      <c r="D729" s="103" t="s">
        <v>2653</v>
      </c>
      <c r="E729" t="s">
        <v>58</v>
      </c>
      <c r="F729" s="104">
        <v>152</v>
      </c>
      <c r="G729" s="104">
        <v>0</v>
      </c>
      <c r="H729" s="104">
        <v>152</v>
      </c>
    </row>
    <row r="730" spans="1:8" x14ac:dyDescent="0.25">
      <c r="A730" t="s">
        <v>1297</v>
      </c>
      <c r="B730" t="s">
        <v>1302</v>
      </c>
      <c r="C730" t="s">
        <v>1256</v>
      </c>
      <c r="D730" s="103" t="s">
        <v>2653</v>
      </c>
      <c r="E730" t="s">
        <v>58</v>
      </c>
      <c r="F730" s="104">
        <v>411.57</v>
      </c>
      <c r="G730" s="104">
        <v>411.57</v>
      </c>
      <c r="H730" s="104">
        <v>0</v>
      </c>
    </row>
    <row r="731" spans="1:8" x14ac:dyDescent="0.25">
      <c r="A731" t="s">
        <v>1297</v>
      </c>
      <c r="B731" t="s">
        <v>1303</v>
      </c>
      <c r="C731" t="s">
        <v>1304</v>
      </c>
      <c r="D731" s="103" t="s">
        <v>2653</v>
      </c>
      <c r="E731" t="s">
        <v>58</v>
      </c>
      <c r="F731" s="104">
        <v>291.23</v>
      </c>
      <c r="G731" s="104">
        <v>291.23</v>
      </c>
      <c r="H731" s="104">
        <v>0</v>
      </c>
    </row>
    <row r="732" spans="1:8" x14ac:dyDescent="0.25">
      <c r="A732" t="s">
        <v>1297</v>
      </c>
      <c r="B732" t="s">
        <v>1305</v>
      </c>
      <c r="C732" t="s">
        <v>1306</v>
      </c>
      <c r="D732" s="103" t="s">
        <v>2653</v>
      </c>
      <c r="E732" t="s">
        <v>58</v>
      </c>
      <c r="F732" s="104">
        <v>469.54</v>
      </c>
      <c r="G732" s="104">
        <v>469.54</v>
      </c>
      <c r="H732" s="104">
        <v>0</v>
      </c>
    </row>
    <row r="733" spans="1:8" x14ac:dyDescent="0.25">
      <c r="A733" t="s">
        <v>1297</v>
      </c>
      <c r="B733" t="s">
        <v>2509</v>
      </c>
      <c r="C733" t="s">
        <v>2469</v>
      </c>
      <c r="D733" s="103" t="s">
        <v>2653</v>
      </c>
      <c r="E733" t="s">
        <v>58</v>
      </c>
      <c r="F733" s="104">
        <v>2703.31</v>
      </c>
      <c r="G733" s="104">
        <v>2551.31</v>
      </c>
      <c r="H733" s="104">
        <v>152</v>
      </c>
    </row>
    <row r="734" spans="1:8" x14ac:dyDescent="0.25">
      <c r="A734" t="s">
        <v>1307</v>
      </c>
      <c r="B734" t="s">
        <v>1308</v>
      </c>
      <c r="C734" t="s">
        <v>1309</v>
      </c>
      <c r="D734" s="103" t="s">
        <v>2653</v>
      </c>
      <c r="E734" t="s">
        <v>58</v>
      </c>
      <c r="F734" s="104">
        <v>377.1</v>
      </c>
      <c r="G734" s="104">
        <v>342.1</v>
      </c>
      <c r="H734" s="104">
        <v>35</v>
      </c>
    </row>
    <row r="735" spans="1:8" x14ac:dyDescent="0.25">
      <c r="A735" t="s">
        <v>1307</v>
      </c>
      <c r="B735" t="s">
        <v>1310</v>
      </c>
      <c r="C735" t="s">
        <v>1311</v>
      </c>
      <c r="D735" s="103" t="s">
        <v>2653</v>
      </c>
      <c r="E735" t="s">
        <v>58</v>
      </c>
      <c r="F735" s="104">
        <v>130.87</v>
      </c>
      <c r="G735" s="104">
        <v>117.87</v>
      </c>
      <c r="H735" s="104">
        <v>13</v>
      </c>
    </row>
    <row r="736" spans="1:8" x14ac:dyDescent="0.25">
      <c r="A736" t="s">
        <v>1307</v>
      </c>
      <c r="B736" t="s">
        <v>1312</v>
      </c>
      <c r="C736" t="s">
        <v>1313</v>
      </c>
      <c r="D736" s="103" t="s">
        <v>2653</v>
      </c>
      <c r="E736" t="s">
        <v>58</v>
      </c>
      <c r="F736" s="104">
        <v>95.79</v>
      </c>
      <c r="G736" s="104">
        <v>81.790000000000006</v>
      </c>
      <c r="H736" s="104">
        <v>14</v>
      </c>
    </row>
    <row r="737" spans="1:8" x14ac:dyDescent="0.25">
      <c r="A737" t="s">
        <v>1307</v>
      </c>
      <c r="B737" t="s">
        <v>1314</v>
      </c>
      <c r="C737" t="s">
        <v>1315</v>
      </c>
      <c r="D737" s="103" t="s">
        <v>2653</v>
      </c>
      <c r="E737" t="s">
        <v>58</v>
      </c>
      <c r="F737" s="104">
        <v>398.41</v>
      </c>
      <c r="G737" s="104">
        <v>398.41</v>
      </c>
      <c r="H737" s="104">
        <v>0</v>
      </c>
    </row>
    <row r="738" spans="1:8" x14ac:dyDescent="0.25">
      <c r="A738" t="s">
        <v>1307</v>
      </c>
      <c r="B738" t="s">
        <v>1316</v>
      </c>
      <c r="C738" t="s">
        <v>1317</v>
      </c>
      <c r="D738" s="103" t="s">
        <v>2653</v>
      </c>
      <c r="E738" t="s">
        <v>58</v>
      </c>
      <c r="F738" s="104">
        <v>286.11</v>
      </c>
      <c r="G738" s="104">
        <v>286.11</v>
      </c>
      <c r="H738" s="104">
        <v>0</v>
      </c>
    </row>
    <row r="739" spans="1:8" x14ac:dyDescent="0.25">
      <c r="A739" t="s">
        <v>1307</v>
      </c>
      <c r="B739" t="s">
        <v>2510</v>
      </c>
      <c r="C739" t="s">
        <v>2469</v>
      </c>
      <c r="D739" s="103" t="s">
        <v>2653</v>
      </c>
      <c r="E739" t="s">
        <v>58</v>
      </c>
      <c r="F739" s="104">
        <v>1288.32</v>
      </c>
      <c r="G739" s="104">
        <v>1226.32</v>
      </c>
      <c r="H739" s="104">
        <v>62</v>
      </c>
    </row>
    <row r="740" spans="1:8" x14ac:dyDescent="0.25">
      <c r="A740" t="s">
        <v>1318</v>
      </c>
      <c r="B740" t="s">
        <v>1319</v>
      </c>
      <c r="C740" t="s">
        <v>1320</v>
      </c>
      <c r="D740" s="103" t="s">
        <v>2653</v>
      </c>
      <c r="E740" t="s">
        <v>58</v>
      </c>
      <c r="F740" s="104">
        <v>1116.3800000000001</v>
      </c>
      <c r="G740" s="104">
        <v>1116.3800000000001</v>
      </c>
      <c r="H740" s="104">
        <v>0</v>
      </c>
    </row>
    <row r="741" spans="1:8" x14ac:dyDescent="0.25">
      <c r="A741" t="s">
        <v>1318</v>
      </c>
      <c r="B741" t="s">
        <v>1321</v>
      </c>
      <c r="C741" t="s">
        <v>1322</v>
      </c>
      <c r="D741" s="103" t="s">
        <v>2653</v>
      </c>
      <c r="E741" t="s">
        <v>58</v>
      </c>
      <c r="F741" s="104">
        <v>2502.65</v>
      </c>
      <c r="G741" s="104">
        <v>2502.65</v>
      </c>
      <c r="H741" s="104">
        <v>0</v>
      </c>
    </row>
    <row r="742" spans="1:8" x14ac:dyDescent="0.25">
      <c r="A742" t="s">
        <v>1318</v>
      </c>
      <c r="B742" t="s">
        <v>1323</v>
      </c>
      <c r="C742" t="s">
        <v>1324</v>
      </c>
      <c r="D742" s="103" t="s">
        <v>2653</v>
      </c>
      <c r="E742" t="s">
        <v>58</v>
      </c>
      <c r="F742" s="104">
        <v>700.42</v>
      </c>
      <c r="G742" s="104">
        <v>700.42</v>
      </c>
      <c r="H742" s="104">
        <v>0</v>
      </c>
    </row>
    <row r="743" spans="1:8" x14ac:dyDescent="0.25">
      <c r="A743" t="s">
        <v>1318</v>
      </c>
      <c r="B743" t="s">
        <v>1325</v>
      </c>
      <c r="C743" t="s">
        <v>1326</v>
      </c>
      <c r="D743" s="103" t="s">
        <v>2653</v>
      </c>
      <c r="E743" t="s">
        <v>58</v>
      </c>
      <c r="F743" s="104">
        <v>839.52</v>
      </c>
      <c r="G743" s="104">
        <v>728.52</v>
      </c>
      <c r="H743" s="104">
        <v>111</v>
      </c>
    </row>
    <row r="744" spans="1:8" x14ac:dyDescent="0.25">
      <c r="A744" t="s">
        <v>1318</v>
      </c>
      <c r="B744" t="s">
        <v>1327</v>
      </c>
      <c r="C744" t="s">
        <v>1328</v>
      </c>
      <c r="D744" s="103" t="s">
        <v>2653</v>
      </c>
      <c r="E744" t="s">
        <v>58</v>
      </c>
      <c r="F744" s="104">
        <v>615.22</v>
      </c>
      <c r="G744" s="104">
        <v>575.22</v>
      </c>
      <c r="H744" s="104">
        <v>40</v>
      </c>
    </row>
    <row r="745" spans="1:8" x14ac:dyDescent="0.25">
      <c r="A745" t="s">
        <v>1318</v>
      </c>
      <c r="B745" t="s">
        <v>1329</v>
      </c>
      <c r="C745" t="s">
        <v>1330</v>
      </c>
      <c r="D745" s="103" t="s">
        <v>2653</v>
      </c>
      <c r="E745" t="s">
        <v>58</v>
      </c>
      <c r="F745" s="104">
        <v>644.55999999999995</v>
      </c>
      <c r="G745" s="104">
        <v>545.55999999999995</v>
      </c>
      <c r="H745" s="104">
        <v>99</v>
      </c>
    </row>
    <row r="746" spans="1:8" x14ac:dyDescent="0.25">
      <c r="A746" t="s">
        <v>1318</v>
      </c>
      <c r="B746" t="s">
        <v>1331</v>
      </c>
      <c r="C746" t="s">
        <v>1332</v>
      </c>
      <c r="D746" s="103" t="s">
        <v>2653</v>
      </c>
      <c r="E746" t="s">
        <v>58</v>
      </c>
      <c r="F746" s="104">
        <v>696.21</v>
      </c>
      <c r="G746" s="104">
        <v>640.21</v>
      </c>
      <c r="H746" s="104">
        <v>56</v>
      </c>
    </row>
    <row r="747" spans="1:8" x14ac:dyDescent="0.25">
      <c r="A747" t="s">
        <v>1318</v>
      </c>
      <c r="B747" t="s">
        <v>1333</v>
      </c>
      <c r="C747" t="s">
        <v>2221</v>
      </c>
      <c r="D747" s="103" t="s">
        <v>2653</v>
      </c>
      <c r="E747" t="s">
        <v>58</v>
      </c>
      <c r="F747" s="104">
        <v>886.7</v>
      </c>
      <c r="G747" s="104">
        <v>886.7</v>
      </c>
      <c r="H747" s="104">
        <v>0</v>
      </c>
    </row>
    <row r="748" spans="1:8" x14ac:dyDescent="0.25">
      <c r="A748" t="s">
        <v>1318</v>
      </c>
      <c r="B748" t="s">
        <v>1334</v>
      </c>
      <c r="C748" t="s">
        <v>1335</v>
      </c>
      <c r="D748" s="103" t="s">
        <v>2653</v>
      </c>
      <c r="E748" t="s">
        <v>58</v>
      </c>
      <c r="F748" s="104">
        <v>557.88</v>
      </c>
      <c r="G748" s="104">
        <v>516.88</v>
      </c>
      <c r="H748" s="104">
        <v>41</v>
      </c>
    </row>
    <row r="749" spans="1:8" x14ac:dyDescent="0.25">
      <c r="A749" t="s">
        <v>1318</v>
      </c>
      <c r="B749" t="s">
        <v>1336</v>
      </c>
      <c r="C749" t="s">
        <v>1337</v>
      </c>
      <c r="D749" s="103" t="s">
        <v>2653</v>
      </c>
      <c r="E749" t="s">
        <v>58</v>
      </c>
      <c r="F749" s="104">
        <v>629.45000000000005</v>
      </c>
      <c r="G749" s="104">
        <v>542.45000000000005</v>
      </c>
      <c r="H749" s="104">
        <v>87</v>
      </c>
    </row>
    <row r="750" spans="1:8" x14ac:dyDescent="0.25">
      <c r="A750" t="s">
        <v>1318</v>
      </c>
      <c r="B750" t="s">
        <v>1338</v>
      </c>
      <c r="C750" t="s">
        <v>1339</v>
      </c>
      <c r="D750" s="103" t="s">
        <v>2653</v>
      </c>
      <c r="E750" t="s">
        <v>58</v>
      </c>
      <c r="F750" s="104">
        <v>516.72</v>
      </c>
      <c r="G750" s="104">
        <v>447.72</v>
      </c>
      <c r="H750" s="104">
        <v>69</v>
      </c>
    </row>
    <row r="751" spans="1:8" x14ac:dyDescent="0.25">
      <c r="A751" t="s">
        <v>1318</v>
      </c>
      <c r="B751" t="s">
        <v>1340</v>
      </c>
      <c r="C751" t="s">
        <v>1341</v>
      </c>
      <c r="D751" s="103" t="s">
        <v>2653</v>
      </c>
      <c r="E751" t="s">
        <v>58</v>
      </c>
      <c r="F751" s="104">
        <v>686.41</v>
      </c>
      <c r="G751" s="104">
        <v>686.41</v>
      </c>
      <c r="H751" s="104">
        <v>0</v>
      </c>
    </row>
    <row r="752" spans="1:8" x14ac:dyDescent="0.25">
      <c r="A752" t="s">
        <v>1318</v>
      </c>
      <c r="B752" t="s">
        <v>1342</v>
      </c>
      <c r="C752" t="s">
        <v>1343</v>
      </c>
      <c r="D752" s="103" t="s">
        <v>2653</v>
      </c>
      <c r="E752" t="s">
        <v>58</v>
      </c>
      <c r="F752" s="104">
        <v>808.27</v>
      </c>
      <c r="G752" s="104">
        <v>808.27</v>
      </c>
      <c r="H752" s="104">
        <v>0</v>
      </c>
    </row>
    <row r="753" spans="1:8" x14ac:dyDescent="0.25">
      <c r="A753" t="s">
        <v>1318</v>
      </c>
      <c r="B753" t="s">
        <v>1344</v>
      </c>
      <c r="C753" t="s">
        <v>243</v>
      </c>
      <c r="D753" s="103" t="s">
        <v>2653</v>
      </c>
      <c r="E753" t="s">
        <v>58</v>
      </c>
      <c r="F753" s="104">
        <v>857.1</v>
      </c>
      <c r="G753" s="104">
        <v>823.1</v>
      </c>
      <c r="H753" s="104">
        <v>34</v>
      </c>
    </row>
    <row r="754" spans="1:8" x14ac:dyDescent="0.25">
      <c r="A754" t="s">
        <v>1318</v>
      </c>
      <c r="B754" t="s">
        <v>1345</v>
      </c>
      <c r="C754" t="s">
        <v>1346</v>
      </c>
      <c r="D754" s="103" t="s">
        <v>2653</v>
      </c>
      <c r="E754" t="s">
        <v>58</v>
      </c>
      <c r="F754" s="104">
        <v>835.71</v>
      </c>
      <c r="G754" s="104">
        <v>784.71</v>
      </c>
      <c r="H754" s="104">
        <v>51</v>
      </c>
    </row>
    <row r="755" spans="1:8" x14ac:dyDescent="0.25">
      <c r="A755" t="s">
        <v>1318</v>
      </c>
      <c r="B755" t="s">
        <v>1347</v>
      </c>
      <c r="C755" t="s">
        <v>1348</v>
      </c>
      <c r="D755" s="103" t="s">
        <v>2653</v>
      </c>
      <c r="E755" t="s">
        <v>58</v>
      </c>
      <c r="F755" s="104">
        <v>1992.48</v>
      </c>
      <c r="G755" s="104">
        <v>1992.48</v>
      </c>
      <c r="H755" s="104">
        <v>0</v>
      </c>
    </row>
    <row r="756" spans="1:8" x14ac:dyDescent="0.25">
      <c r="A756" t="s">
        <v>1318</v>
      </c>
      <c r="B756" t="s">
        <v>1349</v>
      </c>
      <c r="C756" t="s">
        <v>1350</v>
      </c>
      <c r="D756" s="103" t="s">
        <v>2653</v>
      </c>
      <c r="E756" t="s">
        <v>58</v>
      </c>
      <c r="F756" s="104">
        <v>515.53</v>
      </c>
      <c r="G756" s="104">
        <v>515.53</v>
      </c>
      <c r="H756" s="104">
        <v>0</v>
      </c>
    </row>
    <row r="757" spans="1:8" x14ac:dyDescent="0.25">
      <c r="A757" t="s">
        <v>1318</v>
      </c>
      <c r="B757" t="s">
        <v>1351</v>
      </c>
      <c r="C757" t="s">
        <v>846</v>
      </c>
      <c r="D757" s="103" t="s">
        <v>2653</v>
      </c>
      <c r="E757" t="s">
        <v>58</v>
      </c>
      <c r="F757" s="104">
        <v>858.99</v>
      </c>
      <c r="G757" s="104">
        <v>837.99</v>
      </c>
      <c r="H757" s="104">
        <v>21</v>
      </c>
    </row>
    <row r="758" spans="1:8" x14ac:dyDescent="0.25">
      <c r="A758" t="s">
        <v>1318</v>
      </c>
      <c r="B758" t="s">
        <v>1352</v>
      </c>
      <c r="C758" t="s">
        <v>1353</v>
      </c>
      <c r="D758" s="103" t="s">
        <v>2653</v>
      </c>
      <c r="E758" t="s">
        <v>58</v>
      </c>
      <c r="F758" s="104">
        <v>750.42</v>
      </c>
      <c r="G758" s="104">
        <v>750.42</v>
      </c>
      <c r="H758" s="104">
        <v>0</v>
      </c>
    </row>
    <row r="759" spans="1:8" x14ac:dyDescent="0.25">
      <c r="A759" t="s">
        <v>1318</v>
      </c>
      <c r="B759" t="s">
        <v>1354</v>
      </c>
      <c r="C759" t="s">
        <v>1355</v>
      </c>
      <c r="D759" s="103" t="s">
        <v>2653</v>
      </c>
      <c r="E759" t="s">
        <v>58</v>
      </c>
      <c r="F759" s="104">
        <v>439.51</v>
      </c>
      <c r="G759" s="104">
        <v>419.51</v>
      </c>
      <c r="H759" s="104">
        <v>20</v>
      </c>
    </row>
    <row r="760" spans="1:8" x14ac:dyDescent="0.25">
      <c r="A760" t="s">
        <v>1318</v>
      </c>
      <c r="B760" t="s">
        <v>1356</v>
      </c>
      <c r="C760" t="s">
        <v>1357</v>
      </c>
      <c r="D760" s="103" t="s">
        <v>2653</v>
      </c>
      <c r="E760" t="s">
        <v>58</v>
      </c>
      <c r="F760" s="104">
        <v>787.5</v>
      </c>
      <c r="G760" s="104">
        <v>787.5</v>
      </c>
      <c r="H760" s="104">
        <v>0</v>
      </c>
    </row>
    <row r="761" spans="1:8" x14ac:dyDescent="0.25">
      <c r="A761" t="s">
        <v>1318</v>
      </c>
      <c r="B761" t="s">
        <v>1358</v>
      </c>
      <c r="C761" t="s">
        <v>1359</v>
      </c>
      <c r="D761" s="103" t="s">
        <v>2653</v>
      </c>
      <c r="E761" t="s">
        <v>58</v>
      </c>
      <c r="F761" s="104">
        <v>480.31</v>
      </c>
      <c r="G761" s="104">
        <v>442.31</v>
      </c>
      <c r="H761" s="104">
        <v>38</v>
      </c>
    </row>
    <row r="762" spans="1:8" x14ac:dyDescent="0.25">
      <c r="A762" t="s">
        <v>1318</v>
      </c>
      <c r="B762" t="s">
        <v>1360</v>
      </c>
      <c r="C762" t="s">
        <v>1361</v>
      </c>
      <c r="D762" s="103" t="s">
        <v>2653</v>
      </c>
      <c r="E762" t="s">
        <v>58</v>
      </c>
      <c r="F762" s="104">
        <v>810.13</v>
      </c>
      <c r="G762" s="104">
        <v>784.13</v>
      </c>
      <c r="H762" s="104">
        <v>26</v>
      </c>
    </row>
    <row r="763" spans="1:8" x14ac:dyDescent="0.25">
      <c r="A763" t="s">
        <v>1318</v>
      </c>
      <c r="B763" t="s">
        <v>1362</v>
      </c>
      <c r="C763" t="s">
        <v>1363</v>
      </c>
      <c r="D763" s="103" t="s">
        <v>2653</v>
      </c>
      <c r="E763" t="s">
        <v>58</v>
      </c>
      <c r="F763" s="104">
        <v>810.15</v>
      </c>
      <c r="G763" s="104">
        <v>785.15</v>
      </c>
      <c r="H763" s="104">
        <v>25</v>
      </c>
    </row>
    <row r="764" spans="1:8" x14ac:dyDescent="0.25">
      <c r="A764" t="s">
        <v>1318</v>
      </c>
      <c r="B764" t="s">
        <v>1364</v>
      </c>
      <c r="C764" t="s">
        <v>1365</v>
      </c>
      <c r="D764" s="103" t="s">
        <v>2653</v>
      </c>
      <c r="E764" t="s">
        <v>58</v>
      </c>
      <c r="F764" s="104">
        <v>777.95</v>
      </c>
      <c r="G764" s="104">
        <v>758.95</v>
      </c>
      <c r="H764" s="104">
        <v>19</v>
      </c>
    </row>
    <row r="765" spans="1:8" x14ac:dyDescent="0.25">
      <c r="A765" t="s">
        <v>1318</v>
      </c>
      <c r="B765" t="s">
        <v>1366</v>
      </c>
      <c r="C765" t="s">
        <v>1367</v>
      </c>
      <c r="D765" s="103" t="s">
        <v>2653</v>
      </c>
      <c r="E765" t="s">
        <v>58</v>
      </c>
      <c r="F765" s="104">
        <v>782.42</v>
      </c>
      <c r="G765" s="104">
        <v>782.42</v>
      </c>
      <c r="H765" s="104">
        <v>0</v>
      </c>
    </row>
    <row r="766" spans="1:8" x14ac:dyDescent="0.25">
      <c r="A766" t="s">
        <v>1318</v>
      </c>
      <c r="B766" t="s">
        <v>1368</v>
      </c>
      <c r="C766" t="s">
        <v>1369</v>
      </c>
      <c r="D766" s="103" t="s">
        <v>2653</v>
      </c>
      <c r="E766" t="s">
        <v>58</v>
      </c>
      <c r="F766" s="104">
        <v>2109.4</v>
      </c>
      <c r="G766" s="104">
        <v>2109.4</v>
      </c>
      <c r="H766" s="104">
        <v>0</v>
      </c>
    </row>
    <row r="767" spans="1:8" x14ac:dyDescent="0.25">
      <c r="A767" t="s">
        <v>1318</v>
      </c>
      <c r="B767" t="s">
        <v>1370</v>
      </c>
      <c r="C767" t="s">
        <v>1371</v>
      </c>
      <c r="D767" s="103" t="s">
        <v>2653</v>
      </c>
      <c r="E767" t="s">
        <v>58</v>
      </c>
      <c r="F767" s="104">
        <v>765.44</v>
      </c>
      <c r="G767" s="104">
        <v>705.44</v>
      </c>
      <c r="H767" s="104">
        <v>60</v>
      </c>
    </row>
    <row r="768" spans="1:8" x14ac:dyDescent="0.25">
      <c r="A768" t="s">
        <v>1318</v>
      </c>
      <c r="B768" t="s">
        <v>1372</v>
      </c>
      <c r="C768" t="s">
        <v>1373</v>
      </c>
      <c r="D768" s="103" t="s">
        <v>2653</v>
      </c>
      <c r="E768" t="s">
        <v>58</v>
      </c>
      <c r="F768" s="104">
        <v>1032.26</v>
      </c>
      <c r="G768" s="104">
        <v>1032.26</v>
      </c>
      <c r="H768" s="104">
        <v>0</v>
      </c>
    </row>
    <row r="769" spans="1:8" x14ac:dyDescent="0.25">
      <c r="A769" t="s">
        <v>1318</v>
      </c>
      <c r="B769" t="s">
        <v>1374</v>
      </c>
      <c r="C769" t="s">
        <v>1375</v>
      </c>
      <c r="D769" s="103" t="s">
        <v>2653</v>
      </c>
      <c r="E769" t="s">
        <v>58</v>
      </c>
      <c r="F769" s="104">
        <v>815.22</v>
      </c>
      <c r="G769" s="104">
        <v>775.22</v>
      </c>
      <c r="H769" s="104">
        <v>40</v>
      </c>
    </row>
    <row r="770" spans="1:8" x14ac:dyDescent="0.25">
      <c r="A770" t="s">
        <v>1318</v>
      </c>
      <c r="B770" t="s">
        <v>2605</v>
      </c>
      <c r="C770" t="s">
        <v>2606</v>
      </c>
      <c r="D770" s="103" t="s">
        <v>2653</v>
      </c>
      <c r="E770" t="s">
        <v>58</v>
      </c>
      <c r="F770" s="104">
        <v>470.88</v>
      </c>
      <c r="G770" s="104">
        <v>444.88</v>
      </c>
      <c r="H770" s="104">
        <v>26</v>
      </c>
    </row>
    <row r="771" spans="1:8" x14ac:dyDescent="0.25">
      <c r="A771" t="s">
        <v>1318</v>
      </c>
      <c r="B771" t="s">
        <v>2511</v>
      </c>
      <c r="C771" t="s">
        <v>2469</v>
      </c>
      <c r="D771" s="103" t="s">
        <v>2653</v>
      </c>
      <c r="E771" t="s">
        <v>58</v>
      </c>
      <c r="F771" s="104">
        <v>27091.759999999998</v>
      </c>
      <c r="G771" s="104">
        <v>26228.76</v>
      </c>
      <c r="H771" s="104">
        <v>863</v>
      </c>
    </row>
    <row r="772" spans="1:8" x14ac:dyDescent="0.25">
      <c r="A772" t="s">
        <v>1376</v>
      </c>
      <c r="B772" t="s">
        <v>1377</v>
      </c>
      <c r="C772" t="s">
        <v>1378</v>
      </c>
      <c r="D772" s="103" t="s">
        <v>2653</v>
      </c>
      <c r="E772" t="s">
        <v>58</v>
      </c>
      <c r="F772" s="104">
        <v>1253.94</v>
      </c>
      <c r="G772" s="104">
        <v>1253.94</v>
      </c>
      <c r="H772" s="104">
        <v>0</v>
      </c>
    </row>
    <row r="773" spans="1:8" x14ac:dyDescent="0.25">
      <c r="A773" t="s">
        <v>1376</v>
      </c>
      <c r="B773" t="s">
        <v>1379</v>
      </c>
      <c r="C773" t="s">
        <v>2349</v>
      </c>
      <c r="D773" s="103" t="s">
        <v>2653</v>
      </c>
      <c r="E773" t="s">
        <v>58</v>
      </c>
      <c r="F773" s="104">
        <v>1205.6099999999999</v>
      </c>
      <c r="G773" s="104">
        <v>1205.6099999999999</v>
      </c>
      <c r="H773" s="104">
        <v>0</v>
      </c>
    </row>
    <row r="774" spans="1:8" x14ac:dyDescent="0.25">
      <c r="A774" t="s">
        <v>1376</v>
      </c>
      <c r="B774" t="s">
        <v>1380</v>
      </c>
      <c r="C774" t="s">
        <v>1381</v>
      </c>
      <c r="D774" s="103" t="s">
        <v>2653</v>
      </c>
      <c r="E774" t="s">
        <v>58</v>
      </c>
      <c r="F774" s="104">
        <v>536.44000000000005</v>
      </c>
      <c r="G774" s="104">
        <v>536.44000000000005</v>
      </c>
      <c r="H774" s="104">
        <v>0</v>
      </c>
    </row>
    <row r="775" spans="1:8" x14ac:dyDescent="0.25">
      <c r="A775" t="s">
        <v>1376</v>
      </c>
      <c r="B775" t="s">
        <v>1382</v>
      </c>
      <c r="C775" t="s">
        <v>2350</v>
      </c>
      <c r="D775" s="103" t="s">
        <v>2653</v>
      </c>
      <c r="E775" t="s">
        <v>58</v>
      </c>
      <c r="F775" s="104">
        <v>441.74</v>
      </c>
      <c r="G775" s="104">
        <v>441.74</v>
      </c>
      <c r="H775" s="104">
        <v>0</v>
      </c>
    </row>
    <row r="776" spans="1:8" x14ac:dyDescent="0.25">
      <c r="A776" t="s">
        <v>1376</v>
      </c>
      <c r="B776" t="s">
        <v>1383</v>
      </c>
      <c r="C776" t="s">
        <v>1384</v>
      </c>
      <c r="D776" s="103" t="s">
        <v>2653</v>
      </c>
      <c r="E776" t="s">
        <v>58</v>
      </c>
      <c r="F776" s="104">
        <v>353.72</v>
      </c>
      <c r="G776" s="104">
        <v>353.72</v>
      </c>
      <c r="H776" s="104">
        <v>0</v>
      </c>
    </row>
    <row r="777" spans="1:8" x14ac:dyDescent="0.25">
      <c r="A777" t="s">
        <v>1376</v>
      </c>
      <c r="B777" t="s">
        <v>1385</v>
      </c>
      <c r="C777" t="s">
        <v>1046</v>
      </c>
      <c r="D777" s="103" t="s">
        <v>2653</v>
      </c>
      <c r="E777" t="s">
        <v>58</v>
      </c>
      <c r="F777" s="104">
        <v>533.65</v>
      </c>
      <c r="G777" s="104">
        <v>533.65</v>
      </c>
      <c r="H777" s="104">
        <v>0</v>
      </c>
    </row>
    <row r="778" spans="1:8" x14ac:dyDescent="0.25">
      <c r="A778" t="s">
        <v>1376</v>
      </c>
      <c r="B778" t="s">
        <v>1386</v>
      </c>
      <c r="C778" t="s">
        <v>2351</v>
      </c>
      <c r="D778" s="103" t="s">
        <v>2653</v>
      </c>
      <c r="E778" t="s">
        <v>58</v>
      </c>
      <c r="F778" s="104">
        <v>400.3</v>
      </c>
      <c r="G778" s="104">
        <v>371.3</v>
      </c>
      <c r="H778" s="104">
        <v>29</v>
      </c>
    </row>
    <row r="779" spans="1:8" x14ac:dyDescent="0.25">
      <c r="A779" t="s">
        <v>1376</v>
      </c>
      <c r="B779" t="s">
        <v>1387</v>
      </c>
      <c r="C779" t="s">
        <v>1388</v>
      </c>
      <c r="D779" s="103" t="s">
        <v>2653</v>
      </c>
      <c r="E779" t="s">
        <v>58</v>
      </c>
      <c r="F779" s="104">
        <v>445.41</v>
      </c>
      <c r="G779" s="104">
        <v>425.41</v>
      </c>
      <c r="H779" s="104">
        <v>20</v>
      </c>
    </row>
    <row r="780" spans="1:8" x14ac:dyDescent="0.25">
      <c r="A780" t="s">
        <v>1376</v>
      </c>
      <c r="B780" t="s">
        <v>1389</v>
      </c>
      <c r="C780" t="s">
        <v>1390</v>
      </c>
      <c r="D780" s="103" t="s">
        <v>2653</v>
      </c>
      <c r="E780" t="s">
        <v>58</v>
      </c>
      <c r="F780" s="104">
        <v>380.27</v>
      </c>
      <c r="G780" s="104">
        <v>380.27</v>
      </c>
      <c r="H780" s="104">
        <v>0</v>
      </c>
    </row>
    <row r="781" spans="1:8" x14ac:dyDescent="0.25">
      <c r="A781" t="s">
        <v>1376</v>
      </c>
      <c r="B781" t="s">
        <v>1391</v>
      </c>
      <c r="C781" t="s">
        <v>1392</v>
      </c>
      <c r="D781" s="103" t="s">
        <v>2653</v>
      </c>
      <c r="E781" t="s">
        <v>58</v>
      </c>
      <c r="F781" s="104">
        <v>939.62</v>
      </c>
      <c r="G781" s="104">
        <v>825.62</v>
      </c>
      <c r="H781" s="104">
        <v>114</v>
      </c>
    </row>
    <row r="782" spans="1:8" x14ac:dyDescent="0.25">
      <c r="A782" t="s">
        <v>1376</v>
      </c>
      <c r="B782" t="s">
        <v>1393</v>
      </c>
      <c r="C782" t="s">
        <v>1394</v>
      </c>
      <c r="D782" s="103" t="s">
        <v>2653</v>
      </c>
      <c r="E782" t="s">
        <v>58</v>
      </c>
      <c r="F782" s="104">
        <v>993.6</v>
      </c>
      <c r="G782" s="104">
        <v>885.6</v>
      </c>
      <c r="H782" s="104">
        <v>108</v>
      </c>
    </row>
    <row r="783" spans="1:8" x14ac:dyDescent="0.25">
      <c r="A783" t="s">
        <v>1376</v>
      </c>
      <c r="B783" t="s">
        <v>1395</v>
      </c>
      <c r="C783" t="s">
        <v>1396</v>
      </c>
      <c r="D783" s="103" t="s">
        <v>2653</v>
      </c>
      <c r="E783" t="s">
        <v>58</v>
      </c>
      <c r="F783" s="104">
        <v>1013.6</v>
      </c>
      <c r="G783" s="104">
        <v>908.6</v>
      </c>
      <c r="H783" s="104">
        <v>105</v>
      </c>
    </row>
    <row r="784" spans="1:8" x14ac:dyDescent="0.25">
      <c r="A784" t="s">
        <v>1376</v>
      </c>
      <c r="B784" t="s">
        <v>2512</v>
      </c>
      <c r="C784" t="s">
        <v>2469</v>
      </c>
      <c r="D784" s="103" t="s">
        <v>2653</v>
      </c>
      <c r="E784" t="s">
        <v>58</v>
      </c>
      <c r="F784" s="104">
        <v>8497.9</v>
      </c>
      <c r="G784" s="104">
        <v>8121.9</v>
      </c>
      <c r="H784" s="104">
        <v>376</v>
      </c>
    </row>
    <row r="785" spans="1:8" x14ac:dyDescent="0.25">
      <c r="A785" t="s">
        <v>1397</v>
      </c>
      <c r="B785" t="s">
        <v>1398</v>
      </c>
      <c r="C785" t="s">
        <v>2352</v>
      </c>
      <c r="D785" s="103" t="s">
        <v>2653</v>
      </c>
      <c r="E785" t="s">
        <v>58</v>
      </c>
      <c r="F785" s="104">
        <v>542.55999999999995</v>
      </c>
      <c r="G785" s="104">
        <v>542.55999999999995</v>
      </c>
      <c r="H785" s="104">
        <v>0</v>
      </c>
    </row>
    <row r="786" spans="1:8" x14ac:dyDescent="0.25">
      <c r="A786" t="s">
        <v>1397</v>
      </c>
      <c r="B786" t="s">
        <v>1399</v>
      </c>
      <c r="C786" t="s">
        <v>2353</v>
      </c>
      <c r="D786" s="103" t="s">
        <v>2653</v>
      </c>
      <c r="E786" t="s">
        <v>58</v>
      </c>
      <c r="F786" s="104">
        <v>426.69</v>
      </c>
      <c r="G786" s="104">
        <v>426.69</v>
      </c>
      <c r="H786" s="104">
        <v>0</v>
      </c>
    </row>
    <row r="787" spans="1:8" x14ac:dyDescent="0.25">
      <c r="A787" t="s">
        <v>1397</v>
      </c>
      <c r="B787" t="s">
        <v>1400</v>
      </c>
      <c r="C787" t="s">
        <v>2354</v>
      </c>
      <c r="D787" s="103" t="s">
        <v>2653</v>
      </c>
      <c r="E787" t="s">
        <v>58</v>
      </c>
      <c r="F787" s="104">
        <v>458.46</v>
      </c>
      <c r="G787" s="104">
        <v>458.46</v>
      </c>
      <c r="H787" s="104">
        <v>0</v>
      </c>
    </row>
    <row r="788" spans="1:8" x14ac:dyDescent="0.25">
      <c r="A788" t="s">
        <v>1397</v>
      </c>
      <c r="B788" t="s">
        <v>1401</v>
      </c>
      <c r="C788" t="s">
        <v>2355</v>
      </c>
      <c r="D788" s="103" t="s">
        <v>2653</v>
      </c>
      <c r="E788" t="s">
        <v>58</v>
      </c>
      <c r="F788" s="104">
        <v>528.29999999999995</v>
      </c>
      <c r="G788" s="104">
        <v>415.3</v>
      </c>
      <c r="H788" s="104">
        <v>113</v>
      </c>
    </row>
    <row r="789" spans="1:8" x14ac:dyDescent="0.25">
      <c r="A789" t="s">
        <v>1397</v>
      </c>
      <c r="B789" t="s">
        <v>2513</v>
      </c>
      <c r="C789" t="s">
        <v>2469</v>
      </c>
      <c r="D789" s="103" t="s">
        <v>2653</v>
      </c>
      <c r="E789" t="s">
        <v>58</v>
      </c>
      <c r="F789" s="104">
        <v>1956.01</v>
      </c>
      <c r="G789" s="104">
        <v>1843.01</v>
      </c>
      <c r="H789" s="104">
        <v>113</v>
      </c>
    </row>
    <row r="790" spans="1:8" x14ac:dyDescent="0.25">
      <c r="A790" t="s">
        <v>1402</v>
      </c>
      <c r="B790" t="s">
        <v>1403</v>
      </c>
      <c r="C790" t="s">
        <v>1404</v>
      </c>
      <c r="D790" s="103" t="s">
        <v>2653</v>
      </c>
      <c r="E790" t="s">
        <v>58</v>
      </c>
      <c r="F790" s="104">
        <v>684.56</v>
      </c>
      <c r="G790" s="104">
        <v>684.56</v>
      </c>
      <c r="H790" s="104">
        <v>0</v>
      </c>
    </row>
    <row r="791" spans="1:8" x14ac:dyDescent="0.25">
      <c r="A791" t="s">
        <v>1402</v>
      </c>
      <c r="B791" t="s">
        <v>1405</v>
      </c>
      <c r="C791" t="s">
        <v>1406</v>
      </c>
      <c r="D791" s="103" t="s">
        <v>2653</v>
      </c>
      <c r="E791" t="s">
        <v>58</v>
      </c>
      <c r="F791" s="104">
        <v>512.46</v>
      </c>
      <c r="G791" s="104">
        <v>512.46</v>
      </c>
      <c r="H791" s="104">
        <v>0</v>
      </c>
    </row>
    <row r="792" spans="1:8" x14ac:dyDescent="0.25">
      <c r="A792" t="s">
        <v>1402</v>
      </c>
      <c r="B792" t="s">
        <v>1407</v>
      </c>
      <c r="C792" t="s">
        <v>1408</v>
      </c>
      <c r="D792" s="103" t="s">
        <v>2653</v>
      </c>
      <c r="E792" t="s">
        <v>58</v>
      </c>
      <c r="F792" s="104">
        <v>495.5</v>
      </c>
      <c r="G792" s="104">
        <v>495.5</v>
      </c>
      <c r="H792" s="104">
        <v>0</v>
      </c>
    </row>
    <row r="793" spans="1:8" x14ac:dyDescent="0.25">
      <c r="A793" t="s">
        <v>1402</v>
      </c>
      <c r="B793" t="s">
        <v>1409</v>
      </c>
      <c r="C793" t="s">
        <v>2356</v>
      </c>
      <c r="D793" s="103" t="s">
        <v>2653</v>
      </c>
      <c r="E793" t="s">
        <v>58</v>
      </c>
      <c r="F793" s="104">
        <v>276.10000000000002</v>
      </c>
      <c r="G793" s="104">
        <v>276.10000000000002</v>
      </c>
      <c r="H793" s="104">
        <v>0</v>
      </c>
    </row>
    <row r="794" spans="1:8" x14ac:dyDescent="0.25">
      <c r="A794" t="s">
        <v>1402</v>
      </c>
      <c r="B794" t="s">
        <v>1410</v>
      </c>
      <c r="C794" t="s">
        <v>1411</v>
      </c>
      <c r="D794" s="103" t="s">
        <v>2653</v>
      </c>
      <c r="E794" t="s">
        <v>58</v>
      </c>
      <c r="F794" s="104">
        <v>496.76</v>
      </c>
      <c r="G794" s="104">
        <v>496.76</v>
      </c>
      <c r="H794" s="104">
        <v>0</v>
      </c>
    </row>
    <row r="795" spans="1:8" x14ac:dyDescent="0.25">
      <c r="A795" t="s">
        <v>1402</v>
      </c>
      <c r="B795" t="s">
        <v>1412</v>
      </c>
      <c r="C795" t="s">
        <v>1413</v>
      </c>
      <c r="D795" s="103" t="s">
        <v>2653</v>
      </c>
      <c r="E795" t="s">
        <v>58</v>
      </c>
      <c r="F795" s="104">
        <v>506.19</v>
      </c>
      <c r="G795" s="104">
        <v>506.19</v>
      </c>
      <c r="H795" s="104">
        <v>0</v>
      </c>
    </row>
    <row r="796" spans="1:8" x14ac:dyDescent="0.25">
      <c r="A796" t="s">
        <v>1402</v>
      </c>
      <c r="B796" t="s">
        <v>1414</v>
      </c>
      <c r="C796" t="s">
        <v>2357</v>
      </c>
      <c r="D796" s="103" t="s">
        <v>2653</v>
      </c>
      <c r="E796" t="s">
        <v>58</v>
      </c>
      <c r="F796" s="104">
        <v>514.98</v>
      </c>
      <c r="G796" s="104">
        <v>251.98</v>
      </c>
      <c r="H796" s="104">
        <v>263</v>
      </c>
    </row>
    <row r="797" spans="1:8" x14ac:dyDescent="0.25">
      <c r="A797" t="s">
        <v>1402</v>
      </c>
      <c r="B797" t="s">
        <v>2514</v>
      </c>
      <c r="C797" t="s">
        <v>2469</v>
      </c>
      <c r="D797" s="103" t="s">
        <v>2653</v>
      </c>
      <c r="E797" t="s">
        <v>58</v>
      </c>
      <c r="F797" s="104">
        <v>3486.55</v>
      </c>
      <c r="G797" s="104">
        <v>3223.55</v>
      </c>
      <c r="H797" s="104">
        <v>263</v>
      </c>
    </row>
    <row r="798" spans="1:8" x14ac:dyDescent="0.25">
      <c r="A798" t="s">
        <v>1415</v>
      </c>
      <c r="B798" t="s">
        <v>1416</v>
      </c>
      <c r="C798" t="s">
        <v>1417</v>
      </c>
      <c r="D798" s="103" t="s">
        <v>2653</v>
      </c>
      <c r="E798" t="s">
        <v>58</v>
      </c>
      <c r="F798" s="104">
        <v>1611.54</v>
      </c>
      <c r="G798" s="104">
        <v>1611.54</v>
      </c>
      <c r="H798" s="104">
        <v>0</v>
      </c>
    </row>
    <row r="799" spans="1:8" x14ac:dyDescent="0.25">
      <c r="A799" t="s">
        <v>1415</v>
      </c>
      <c r="B799" t="s">
        <v>1418</v>
      </c>
      <c r="C799" t="s">
        <v>1419</v>
      </c>
      <c r="D799" s="103" t="s">
        <v>2653</v>
      </c>
      <c r="E799" t="s">
        <v>58</v>
      </c>
      <c r="F799" s="104">
        <v>1263.28</v>
      </c>
      <c r="G799" s="104">
        <v>1263.28</v>
      </c>
      <c r="H799" s="104">
        <v>0</v>
      </c>
    </row>
    <row r="800" spans="1:8" x14ac:dyDescent="0.25">
      <c r="A800" t="s">
        <v>1415</v>
      </c>
      <c r="B800" t="s">
        <v>1420</v>
      </c>
      <c r="C800" t="s">
        <v>1421</v>
      </c>
      <c r="D800" s="103" t="s">
        <v>2653</v>
      </c>
      <c r="E800" t="s">
        <v>58</v>
      </c>
      <c r="F800" s="104">
        <v>991.14</v>
      </c>
      <c r="G800" s="104">
        <v>991.14</v>
      </c>
      <c r="H800" s="104">
        <v>0</v>
      </c>
    </row>
    <row r="801" spans="1:8" x14ac:dyDescent="0.25">
      <c r="A801" t="s">
        <v>1415</v>
      </c>
      <c r="B801" t="s">
        <v>1422</v>
      </c>
      <c r="C801" t="s">
        <v>1423</v>
      </c>
      <c r="D801" s="103" t="s">
        <v>2653</v>
      </c>
      <c r="E801" t="s">
        <v>58</v>
      </c>
      <c r="F801" s="104">
        <v>768.9</v>
      </c>
      <c r="G801" s="104">
        <v>693.9</v>
      </c>
      <c r="H801" s="104">
        <v>75</v>
      </c>
    </row>
    <row r="802" spans="1:8" x14ac:dyDescent="0.25">
      <c r="A802" t="s">
        <v>1415</v>
      </c>
      <c r="B802" t="s">
        <v>1424</v>
      </c>
      <c r="C802" t="s">
        <v>1425</v>
      </c>
      <c r="D802" s="103" t="s">
        <v>2653</v>
      </c>
      <c r="E802" t="s">
        <v>58</v>
      </c>
      <c r="F802" s="104">
        <v>438.85</v>
      </c>
      <c r="G802" s="104">
        <v>397.85</v>
      </c>
      <c r="H802" s="104">
        <v>41</v>
      </c>
    </row>
    <row r="803" spans="1:8" x14ac:dyDescent="0.25">
      <c r="A803" t="s">
        <v>1415</v>
      </c>
      <c r="B803" t="s">
        <v>1426</v>
      </c>
      <c r="C803" t="s">
        <v>1427</v>
      </c>
      <c r="D803" s="103" t="s">
        <v>2653</v>
      </c>
      <c r="E803" t="s">
        <v>58</v>
      </c>
      <c r="F803" s="104">
        <v>491.64</v>
      </c>
      <c r="G803" s="104">
        <v>470.64</v>
      </c>
      <c r="H803" s="104">
        <v>21</v>
      </c>
    </row>
    <row r="804" spans="1:8" x14ac:dyDescent="0.25">
      <c r="A804" t="s">
        <v>1415</v>
      </c>
      <c r="B804" t="s">
        <v>1428</v>
      </c>
      <c r="C804" t="s">
        <v>1429</v>
      </c>
      <c r="D804" s="103" t="s">
        <v>2653</v>
      </c>
      <c r="E804" t="s">
        <v>58</v>
      </c>
      <c r="F804" s="104">
        <v>483.81</v>
      </c>
      <c r="G804" s="104">
        <v>442.81</v>
      </c>
      <c r="H804" s="104">
        <v>41</v>
      </c>
    </row>
    <row r="805" spans="1:8" x14ac:dyDescent="0.25">
      <c r="A805" t="s">
        <v>1415</v>
      </c>
      <c r="B805" t="s">
        <v>1430</v>
      </c>
      <c r="C805" t="s">
        <v>1431</v>
      </c>
      <c r="D805" s="103" t="s">
        <v>2653</v>
      </c>
      <c r="E805" t="s">
        <v>58</v>
      </c>
      <c r="F805" s="104">
        <v>529.78</v>
      </c>
      <c r="G805" s="104">
        <v>484.78</v>
      </c>
      <c r="H805" s="104">
        <v>45</v>
      </c>
    </row>
    <row r="806" spans="1:8" x14ac:dyDescent="0.25">
      <c r="A806" t="s">
        <v>1415</v>
      </c>
      <c r="B806" t="s">
        <v>1432</v>
      </c>
      <c r="C806" t="s">
        <v>1433</v>
      </c>
      <c r="D806" s="103" t="s">
        <v>2653</v>
      </c>
      <c r="E806" t="s">
        <v>58</v>
      </c>
      <c r="F806" s="104">
        <v>555.47</v>
      </c>
      <c r="G806" s="104">
        <v>555.47</v>
      </c>
      <c r="H806" s="104">
        <v>0</v>
      </c>
    </row>
    <row r="807" spans="1:8" x14ac:dyDescent="0.25">
      <c r="A807" t="s">
        <v>1415</v>
      </c>
      <c r="B807" t="s">
        <v>1434</v>
      </c>
      <c r="C807" t="s">
        <v>1435</v>
      </c>
      <c r="D807" s="103" t="s">
        <v>2653</v>
      </c>
      <c r="E807" t="s">
        <v>58</v>
      </c>
      <c r="F807" s="104">
        <v>468.55</v>
      </c>
      <c r="G807" s="104">
        <v>428.55</v>
      </c>
      <c r="H807" s="104">
        <v>40</v>
      </c>
    </row>
    <row r="808" spans="1:8" x14ac:dyDescent="0.25">
      <c r="A808" t="s">
        <v>1415</v>
      </c>
      <c r="B808" t="s">
        <v>1436</v>
      </c>
      <c r="C808" t="s">
        <v>1437</v>
      </c>
      <c r="D808" s="103" t="s">
        <v>2653</v>
      </c>
      <c r="E808" t="s">
        <v>58</v>
      </c>
      <c r="F808" s="104">
        <v>535.57999999999993</v>
      </c>
      <c r="G808" s="104">
        <v>436.58</v>
      </c>
      <c r="H808" s="104">
        <v>99</v>
      </c>
    </row>
    <row r="809" spans="1:8" x14ac:dyDescent="0.25">
      <c r="A809" t="s">
        <v>1415</v>
      </c>
      <c r="B809" t="s">
        <v>1438</v>
      </c>
      <c r="C809" t="s">
        <v>1439</v>
      </c>
      <c r="D809" s="103" t="s">
        <v>2653</v>
      </c>
      <c r="E809" t="s">
        <v>58</v>
      </c>
      <c r="F809" s="104">
        <v>564.36</v>
      </c>
      <c r="G809" s="104">
        <v>451.36</v>
      </c>
      <c r="H809" s="104">
        <v>113</v>
      </c>
    </row>
    <row r="810" spans="1:8" x14ac:dyDescent="0.25">
      <c r="A810" t="s">
        <v>1415</v>
      </c>
      <c r="B810" t="s">
        <v>1440</v>
      </c>
      <c r="C810" t="s">
        <v>1441</v>
      </c>
      <c r="D810" s="103" t="s">
        <v>2653</v>
      </c>
      <c r="E810" t="s">
        <v>58</v>
      </c>
      <c r="F810" s="104">
        <v>982.75</v>
      </c>
      <c r="G810" s="104">
        <v>982.75</v>
      </c>
      <c r="H810" s="104">
        <v>0</v>
      </c>
    </row>
    <row r="811" spans="1:8" x14ac:dyDescent="0.25">
      <c r="A811" t="s">
        <v>1415</v>
      </c>
      <c r="B811" t="s">
        <v>1442</v>
      </c>
      <c r="C811" t="s">
        <v>1443</v>
      </c>
      <c r="D811" s="103" t="s">
        <v>2653</v>
      </c>
      <c r="E811" t="s">
        <v>58</v>
      </c>
      <c r="F811" s="104">
        <v>1691.34</v>
      </c>
      <c r="G811" s="104">
        <v>1691.34</v>
      </c>
      <c r="H811" s="104">
        <v>0</v>
      </c>
    </row>
    <row r="812" spans="1:8" x14ac:dyDescent="0.25">
      <c r="A812" t="s">
        <v>1415</v>
      </c>
      <c r="B812" t="s">
        <v>1444</v>
      </c>
      <c r="C812" t="s">
        <v>1346</v>
      </c>
      <c r="D812" s="103" t="s">
        <v>2653</v>
      </c>
      <c r="E812" t="s">
        <v>58</v>
      </c>
      <c r="F812" s="104">
        <v>754.37</v>
      </c>
      <c r="G812" s="104">
        <v>754.37</v>
      </c>
      <c r="H812" s="104">
        <v>0</v>
      </c>
    </row>
    <row r="813" spans="1:8" x14ac:dyDescent="0.25">
      <c r="A813" t="s">
        <v>1415</v>
      </c>
      <c r="B813" t="s">
        <v>1445</v>
      </c>
      <c r="C813" t="s">
        <v>1446</v>
      </c>
      <c r="D813" s="103" t="s">
        <v>2653</v>
      </c>
      <c r="E813" t="s">
        <v>58</v>
      </c>
      <c r="F813" s="104">
        <v>413.82</v>
      </c>
      <c r="G813" s="104">
        <v>392.82</v>
      </c>
      <c r="H813" s="104">
        <v>21</v>
      </c>
    </row>
    <row r="814" spans="1:8" x14ac:dyDescent="0.25">
      <c r="A814" t="s">
        <v>1415</v>
      </c>
      <c r="B814" t="s">
        <v>1447</v>
      </c>
      <c r="C814" t="s">
        <v>1448</v>
      </c>
      <c r="D814" s="103" t="s">
        <v>2653</v>
      </c>
      <c r="E814" t="s">
        <v>58</v>
      </c>
      <c r="F814" s="104">
        <v>873.1</v>
      </c>
      <c r="G814" s="104">
        <v>873.1</v>
      </c>
      <c r="H814" s="104">
        <v>0</v>
      </c>
    </row>
    <row r="815" spans="1:8" x14ac:dyDescent="0.25">
      <c r="A815" t="s">
        <v>1415</v>
      </c>
      <c r="B815" t="s">
        <v>1449</v>
      </c>
      <c r="C815" t="s">
        <v>1450</v>
      </c>
      <c r="D815" s="103" t="s">
        <v>2653</v>
      </c>
      <c r="E815" t="s">
        <v>58</v>
      </c>
      <c r="F815" s="104">
        <v>521.05999999999995</v>
      </c>
      <c r="G815" s="104">
        <v>519.05999999999995</v>
      </c>
      <c r="H815" s="104">
        <v>2</v>
      </c>
    </row>
    <row r="816" spans="1:8" x14ac:dyDescent="0.25">
      <c r="A816" t="s">
        <v>1415</v>
      </c>
      <c r="B816" t="s">
        <v>1451</v>
      </c>
      <c r="C816" t="s">
        <v>1452</v>
      </c>
      <c r="D816" s="103" t="s">
        <v>2653</v>
      </c>
      <c r="E816" t="s">
        <v>58</v>
      </c>
      <c r="F816" s="104">
        <v>487.69</v>
      </c>
      <c r="G816" s="104">
        <v>467.69</v>
      </c>
      <c r="H816" s="104">
        <v>20</v>
      </c>
    </row>
    <row r="817" spans="1:8" x14ac:dyDescent="0.25">
      <c r="A817" t="s">
        <v>1415</v>
      </c>
      <c r="B817" t="s">
        <v>1453</v>
      </c>
      <c r="C817" t="s">
        <v>1454</v>
      </c>
      <c r="D817" s="103" t="s">
        <v>2653</v>
      </c>
      <c r="E817" t="s">
        <v>58</v>
      </c>
      <c r="F817" s="104">
        <v>1114.33</v>
      </c>
      <c r="G817" s="104">
        <v>1114.33</v>
      </c>
      <c r="H817" s="104">
        <v>0</v>
      </c>
    </row>
    <row r="818" spans="1:8" x14ac:dyDescent="0.25">
      <c r="A818" t="s">
        <v>1415</v>
      </c>
      <c r="B818" t="s">
        <v>1455</v>
      </c>
      <c r="C818" t="s">
        <v>1456</v>
      </c>
      <c r="D818" s="103" t="s">
        <v>2653</v>
      </c>
      <c r="E818" t="s">
        <v>58</v>
      </c>
      <c r="F818" s="104">
        <v>1005.22</v>
      </c>
      <c r="G818" s="104">
        <v>1005.22</v>
      </c>
      <c r="H818" s="104">
        <v>0</v>
      </c>
    </row>
    <row r="819" spans="1:8" x14ac:dyDescent="0.25">
      <c r="A819" t="s">
        <v>1415</v>
      </c>
      <c r="B819" t="s">
        <v>1457</v>
      </c>
      <c r="C819" t="s">
        <v>2358</v>
      </c>
      <c r="D819" s="103" t="s">
        <v>2653</v>
      </c>
      <c r="E819" t="s">
        <v>58</v>
      </c>
      <c r="F819" s="104">
        <v>511.66</v>
      </c>
      <c r="G819" s="104">
        <v>492.66</v>
      </c>
      <c r="H819" s="104">
        <v>19</v>
      </c>
    </row>
    <row r="820" spans="1:8" x14ac:dyDescent="0.25">
      <c r="A820" t="s">
        <v>1415</v>
      </c>
      <c r="B820" t="s">
        <v>2515</v>
      </c>
      <c r="C820" t="s">
        <v>2469</v>
      </c>
      <c r="D820" s="103" t="s">
        <v>2653</v>
      </c>
      <c r="E820" t="s">
        <v>58</v>
      </c>
      <c r="F820" s="104">
        <v>17058.259999999998</v>
      </c>
      <c r="G820" s="104">
        <v>16521.259999999998</v>
      </c>
      <c r="H820" s="104">
        <v>537</v>
      </c>
    </row>
    <row r="821" spans="1:8" x14ac:dyDescent="0.25">
      <c r="A821" t="s">
        <v>1458</v>
      </c>
      <c r="B821" t="s">
        <v>1459</v>
      </c>
      <c r="C821" t="s">
        <v>1460</v>
      </c>
      <c r="D821" s="103" t="s">
        <v>2653</v>
      </c>
      <c r="E821" t="s">
        <v>58</v>
      </c>
      <c r="F821" s="104">
        <v>187.67</v>
      </c>
      <c r="G821" s="104">
        <v>187.67</v>
      </c>
      <c r="H821" s="104">
        <v>0</v>
      </c>
    </row>
    <row r="822" spans="1:8" x14ac:dyDescent="0.25">
      <c r="A822" t="s">
        <v>1458</v>
      </c>
      <c r="B822" t="s">
        <v>1461</v>
      </c>
      <c r="C822" t="s">
        <v>1462</v>
      </c>
      <c r="D822" s="103" t="s">
        <v>2653</v>
      </c>
      <c r="E822" t="s">
        <v>58</v>
      </c>
      <c r="F822" s="104">
        <v>104.9</v>
      </c>
      <c r="G822" s="104">
        <v>104.9</v>
      </c>
      <c r="H822" s="104">
        <v>0</v>
      </c>
    </row>
    <row r="823" spans="1:8" x14ac:dyDescent="0.25">
      <c r="A823" t="s">
        <v>1458</v>
      </c>
      <c r="B823" t="s">
        <v>1463</v>
      </c>
      <c r="C823" t="s">
        <v>1464</v>
      </c>
      <c r="D823" s="103" t="s">
        <v>2653</v>
      </c>
      <c r="E823" t="s">
        <v>58</v>
      </c>
      <c r="F823" s="104">
        <v>221.81</v>
      </c>
      <c r="G823" s="104">
        <v>201.81</v>
      </c>
      <c r="H823" s="104">
        <v>20</v>
      </c>
    </row>
    <row r="824" spans="1:8" x14ac:dyDescent="0.25">
      <c r="A824" t="s">
        <v>1458</v>
      </c>
      <c r="B824" t="s">
        <v>2516</v>
      </c>
      <c r="C824" t="s">
        <v>2469</v>
      </c>
      <c r="D824" s="103" t="s">
        <v>2653</v>
      </c>
      <c r="E824" t="s">
        <v>58</v>
      </c>
      <c r="F824" s="104">
        <v>514.38</v>
      </c>
      <c r="G824" s="104">
        <v>494.38</v>
      </c>
      <c r="H824" s="104">
        <v>20</v>
      </c>
    </row>
    <row r="825" spans="1:8" x14ac:dyDescent="0.25">
      <c r="A825" t="s">
        <v>1465</v>
      </c>
      <c r="B825" t="s">
        <v>1466</v>
      </c>
      <c r="C825" t="s">
        <v>1467</v>
      </c>
      <c r="D825" s="103" t="s">
        <v>2653</v>
      </c>
      <c r="E825" t="s">
        <v>58</v>
      </c>
      <c r="F825" s="104">
        <v>566.76</v>
      </c>
      <c r="G825" s="104">
        <v>566.76</v>
      </c>
      <c r="H825" s="104">
        <v>0</v>
      </c>
    </row>
    <row r="826" spans="1:8" x14ac:dyDescent="0.25">
      <c r="A826" t="s">
        <v>1465</v>
      </c>
      <c r="B826" t="s">
        <v>1468</v>
      </c>
      <c r="C826" t="s">
        <v>1469</v>
      </c>
      <c r="D826" s="103" t="s">
        <v>2653</v>
      </c>
      <c r="E826" t="s">
        <v>58</v>
      </c>
      <c r="F826" s="104">
        <v>440.94</v>
      </c>
      <c r="G826" s="104">
        <v>391.94</v>
      </c>
      <c r="H826" s="104">
        <v>49</v>
      </c>
    </row>
    <row r="827" spans="1:8" x14ac:dyDescent="0.25">
      <c r="A827" t="s">
        <v>1465</v>
      </c>
      <c r="B827" t="s">
        <v>1470</v>
      </c>
      <c r="C827" t="s">
        <v>1471</v>
      </c>
      <c r="D827" s="103" t="s">
        <v>2653</v>
      </c>
      <c r="E827" t="s">
        <v>58</v>
      </c>
      <c r="F827" s="104">
        <v>392.27</v>
      </c>
      <c r="G827" s="104">
        <v>392.27</v>
      </c>
      <c r="H827" s="104">
        <v>0</v>
      </c>
    </row>
    <row r="828" spans="1:8" x14ac:dyDescent="0.25">
      <c r="A828" t="s">
        <v>1465</v>
      </c>
      <c r="B828" t="s">
        <v>1472</v>
      </c>
      <c r="C828" t="s">
        <v>1473</v>
      </c>
      <c r="D828" s="103" t="s">
        <v>2653</v>
      </c>
      <c r="E828" t="s">
        <v>58</v>
      </c>
      <c r="F828" s="104">
        <v>400.22</v>
      </c>
      <c r="G828" s="104">
        <v>400.22</v>
      </c>
      <c r="H828" s="104">
        <v>0</v>
      </c>
    </row>
    <row r="829" spans="1:8" x14ac:dyDescent="0.25">
      <c r="A829" t="s">
        <v>1465</v>
      </c>
      <c r="B829" t="s">
        <v>1474</v>
      </c>
      <c r="C829" t="s">
        <v>1475</v>
      </c>
      <c r="D829" s="103" t="s">
        <v>2653</v>
      </c>
      <c r="E829" t="s">
        <v>58</v>
      </c>
      <c r="F829" s="104">
        <v>553</v>
      </c>
      <c r="G829" s="104">
        <v>553</v>
      </c>
      <c r="H829" s="104">
        <v>0</v>
      </c>
    </row>
    <row r="830" spans="1:8" x14ac:dyDescent="0.25">
      <c r="A830" t="s">
        <v>1465</v>
      </c>
      <c r="B830" t="s">
        <v>1476</v>
      </c>
      <c r="C830" t="s">
        <v>172</v>
      </c>
      <c r="D830" s="103" t="s">
        <v>2653</v>
      </c>
      <c r="E830" t="s">
        <v>58</v>
      </c>
      <c r="F830" s="104">
        <v>293.06</v>
      </c>
      <c r="G830" s="104">
        <v>293.06</v>
      </c>
      <c r="H830" s="104">
        <v>0</v>
      </c>
    </row>
    <row r="831" spans="1:8" x14ac:dyDescent="0.25">
      <c r="A831" t="s">
        <v>1465</v>
      </c>
      <c r="B831" t="s">
        <v>1477</v>
      </c>
      <c r="C831" t="s">
        <v>1464</v>
      </c>
      <c r="D831" s="103" t="s">
        <v>2653</v>
      </c>
      <c r="E831" t="s">
        <v>58</v>
      </c>
      <c r="F831" s="104">
        <v>287.99</v>
      </c>
      <c r="G831" s="104">
        <v>287.99</v>
      </c>
      <c r="H831" s="104">
        <v>0</v>
      </c>
    </row>
    <row r="832" spans="1:8" x14ac:dyDescent="0.25">
      <c r="A832" t="s">
        <v>1465</v>
      </c>
      <c r="B832" t="s">
        <v>1478</v>
      </c>
      <c r="C832" t="s">
        <v>1479</v>
      </c>
      <c r="D832" s="103" t="s">
        <v>2653</v>
      </c>
      <c r="E832" t="s">
        <v>58</v>
      </c>
      <c r="F832" s="104">
        <v>377.16</v>
      </c>
      <c r="G832" s="104">
        <v>292.16000000000003</v>
      </c>
      <c r="H832" s="104">
        <v>85</v>
      </c>
    </row>
    <row r="833" spans="1:8" x14ac:dyDescent="0.25">
      <c r="A833" t="s">
        <v>1465</v>
      </c>
      <c r="B833" t="s">
        <v>1480</v>
      </c>
      <c r="C833" t="s">
        <v>1481</v>
      </c>
      <c r="D833" s="103" t="s">
        <v>2653</v>
      </c>
      <c r="E833" t="s">
        <v>58</v>
      </c>
      <c r="F833" s="104">
        <v>333.87</v>
      </c>
      <c r="G833" s="104">
        <v>322.87</v>
      </c>
      <c r="H833" s="104">
        <v>11</v>
      </c>
    </row>
    <row r="834" spans="1:8" x14ac:dyDescent="0.25">
      <c r="A834" t="s">
        <v>1465</v>
      </c>
      <c r="B834" t="s">
        <v>2517</v>
      </c>
      <c r="C834" t="s">
        <v>2469</v>
      </c>
      <c r="D834" s="103" t="s">
        <v>2653</v>
      </c>
      <c r="E834" t="s">
        <v>58</v>
      </c>
      <c r="F834" s="104">
        <v>3645.27</v>
      </c>
      <c r="G834" s="104">
        <v>3500.27</v>
      </c>
      <c r="H834" s="104">
        <v>145</v>
      </c>
    </row>
    <row r="835" spans="1:8" x14ac:dyDescent="0.25">
      <c r="A835" t="s">
        <v>1482</v>
      </c>
      <c r="B835" t="s">
        <v>1483</v>
      </c>
      <c r="C835" t="s">
        <v>1484</v>
      </c>
      <c r="D835" s="103" t="s">
        <v>2653</v>
      </c>
      <c r="E835" t="s">
        <v>58</v>
      </c>
      <c r="F835" s="104">
        <v>555.06999999999994</v>
      </c>
      <c r="G835" s="104">
        <v>462.07</v>
      </c>
      <c r="H835" s="104">
        <v>93</v>
      </c>
    </row>
    <row r="836" spans="1:8" x14ac:dyDescent="0.25">
      <c r="A836" t="s">
        <v>1482</v>
      </c>
      <c r="B836" t="s">
        <v>1485</v>
      </c>
      <c r="C836" t="s">
        <v>1486</v>
      </c>
      <c r="D836" s="103" t="s">
        <v>2653</v>
      </c>
      <c r="E836" t="s">
        <v>58</v>
      </c>
      <c r="F836" s="104">
        <v>626.42999999999995</v>
      </c>
      <c r="G836" s="104">
        <v>589.42999999999995</v>
      </c>
      <c r="H836" s="104">
        <v>37</v>
      </c>
    </row>
    <row r="837" spans="1:8" x14ac:dyDescent="0.25">
      <c r="A837" t="s">
        <v>1482</v>
      </c>
      <c r="B837" t="s">
        <v>1487</v>
      </c>
      <c r="C837" t="s">
        <v>1488</v>
      </c>
      <c r="D837" s="103" t="s">
        <v>2653</v>
      </c>
      <c r="E837" t="s">
        <v>58</v>
      </c>
      <c r="F837" s="104">
        <v>193.34</v>
      </c>
      <c r="G837" s="104">
        <v>173.34</v>
      </c>
      <c r="H837" s="104">
        <v>20</v>
      </c>
    </row>
    <row r="838" spans="1:8" x14ac:dyDescent="0.25">
      <c r="A838" t="s">
        <v>1482</v>
      </c>
      <c r="B838" t="s">
        <v>1489</v>
      </c>
      <c r="C838" t="s">
        <v>1490</v>
      </c>
      <c r="D838" s="103" t="s">
        <v>2653</v>
      </c>
      <c r="E838" t="s">
        <v>58</v>
      </c>
      <c r="F838" s="104">
        <v>411.58</v>
      </c>
      <c r="G838" s="104">
        <v>376.58</v>
      </c>
      <c r="H838" s="104">
        <v>35</v>
      </c>
    </row>
    <row r="839" spans="1:8" x14ac:dyDescent="0.25">
      <c r="A839" t="s">
        <v>1482</v>
      </c>
      <c r="B839" t="s">
        <v>1491</v>
      </c>
      <c r="C839" t="s">
        <v>1492</v>
      </c>
      <c r="D839" s="103" t="s">
        <v>2653</v>
      </c>
      <c r="E839" t="s">
        <v>58</v>
      </c>
      <c r="F839" s="104">
        <v>968.91</v>
      </c>
      <c r="G839" s="104">
        <v>968.91</v>
      </c>
      <c r="H839" s="104">
        <v>0</v>
      </c>
    </row>
    <row r="840" spans="1:8" x14ac:dyDescent="0.25">
      <c r="A840" t="s">
        <v>1482</v>
      </c>
      <c r="B840" t="s">
        <v>1493</v>
      </c>
      <c r="C840" t="s">
        <v>2359</v>
      </c>
      <c r="D840" s="103" t="s">
        <v>2653</v>
      </c>
      <c r="E840" t="s">
        <v>58</v>
      </c>
      <c r="F840" s="104">
        <v>367.19</v>
      </c>
      <c r="G840" s="104">
        <v>367.19</v>
      </c>
      <c r="H840" s="104">
        <v>0</v>
      </c>
    </row>
    <row r="841" spans="1:8" x14ac:dyDescent="0.25">
      <c r="A841" t="s">
        <v>1482</v>
      </c>
      <c r="B841" t="s">
        <v>1494</v>
      </c>
      <c r="C841" t="s">
        <v>1495</v>
      </c>
      <c r="D841" s="103" t="s">
        <v>2653</v>
      </c>
      <c r="E841" t="s">
        <v>58</v>
      </c>
      <c r="F841" s="104">
        <v>245.56</v>
      </c>
      <c r="G841" s="104">
        <v>245.56</v>
      </c>
      <c r="H841" s="104">
        <v>0</v>
      </c>
    </row>
    <row r="842" spans="1:8" x14ac:dyDescent="0.25">
      <c r="A842" t="s">
        <v>1482</v>
      </c>
      <c r="B842" t="s">
        <v>2518</v>
      </c>
      <c r="C842" t="s">
        <v>2469</v>
      </c>
      <c r="D842" s="103" t="s">
        <v>2653</v>
      </c>
      <c r="E842" t="s">
        <v>58</v>
      </c>
      <c r="F842" s="104">
        <v>3368.08</v>
      </c>
      <c r="G842" s="104">
        <v>3183.08</v>
      </c>
      <c r="H842" s="104">
        <v>185</v>
      </c>
    </row>
    <row r="843" spans="1:8" x14ac:dyDescent="0.25">
      <c r="A843" t="s">
        <v>1496</v>
      </c>
      <c r="B843" t="s">
        <v>1497</v>
      </c>
      <c r="C843" t="s">
        <v>1498</v>
      </c>
      <c r="D843" s="103" t="s">
        <v>2653</v>
      </c>
      <c r="E843" t="s">
        <v>58</v>
      </c>
      <c r="F843" s="104">
        <v>828.93</v>
      </c>
      <c r="G843" s="104">
        <v>828.93</v>
      </c>
      <c r="H843" s="104">
        <v>0</v>
      </c>
    </row>
    <row r="844" spans="1:8" x14ac:dyDescent="0.25">
      <c r="A844" t="s">
        <v>1496</v>
      </c>
      <c r="B844" t="s">
        <v>1499</v>
      </c>
      <c r="C844" t="s">
        <v>1500</v>
      </c>
      <c r="D844" s="103" t="s">
        <v>2653</v>
      </c>
      <c r="E844" t="s">
        <v>58</v>
      </c>
      <c r="F844" s="104">
        <v>680.56</v>
      </c>
      <c r="G844" s="104">
        <v>680.56</v>
      </c>
      <c r="H844" s="104">
        <v>0</v>
      </c>
    </row>
    <row r="845" spans="1:8" x14ac:dyDescent="0.25">
      <c r="A845" t="s">
        <v>1496</v>
      </c>
      <c r="B845" t="s">
        <v>1501</v>
      </c>
      <c r="C845" t="s">
        <v>2360</v>
      </c>
      <c r="D845" s="103" t="s">
        <v>2653</v>
      </c>
      <c r="E845" t="s">
        <v>58</v>
      </c>
      <c r="F845" s="104">
        <v>265.3</v>
      </c>
      <c r="G845" s="104">
        <v>265.3</v>
      </c>
      <c r="H845" s="104">
        <v>0</v>
      </c>
    </row>
    <row r="846" spans="1:8" x14ac:dyDescent="0.25">
      <c r="A846" t="s">
        <v>1496</v>
      </c>
      <c r="B846" t="s">
        <v>1502</v>
      </c>
      <c r="C846" t="s">
        <v>1503</v>
      </c>
      <c r="D846" s="103" t="s">
        <v>2653</v>
      </c>
      <c r="E846" t="s">
        <v>58</v>
      </c>
      <c r="F846" s="104">
        <v>437.88</v>
      </c>
      <c r="G846" s="104">
        <v>377.88</v>
      </c>
      <c r="H846" s="104">
        <v>60</v>
      </c>
    </row>
    <row r="847" spans="1:8" x14ac:dyDescent="0.25">
      <c r="A847" t="s">
        <v>1496</v>
      </c>
      <c r="B847" t="s">
        <v>1504</v>
      </c>
      <c r="C847" t="s">
        <v>1505</v>
      </c>
      <c r="D847" s="103" t="s">
        <v>2653</v>
      </c>
      <c r="E847" t="s">
        <v>58</v>
      </c>
      <c r="F847" s="104">
        <v>405.82</v>
      </c>
      <c r="G847" s="104">
        <v>359.82</v>
      </c>
      <c r="H847" s="104">
        <v>46</v>
      </c>
    </row>
    <row r="848" spans="1:8" x14ac:dyDescent="0.25">
      <c r="A848" t="s">
        <v>1496</v>
      </c>
      <c r="B848" t="s">
        <v>1506</v>
      </c>
      <c r="C848" t="s">
        <v>1507</v>
      </c>
      <c r="D848" s="103" t="s">
        <v>2653</v>
      </c>
      <c r="E848" t="s">
        <v>58</v>
      </c>
      <c r="F848" s="104">
        <v>342.26</v>
      </c>
      <c r="G848" s="104">
        <v>314.26</v>
      </c>
      <c r="H848" s="104">
        <v>28</v>
      </c>
    </row>
    <row r="849" spans="1:8" x14ac:dyDescent="0.25">
      <c r="A849" t="s">
        <v>1496</v>
      </c>
      <c r="B849" t="s">
        <v>1508</v>
      </c>
      <c r="C849" t="s">
        <v>1509</v>
      </c>
      <c r="D849" s="103" t="s">
        <v>2653</v>
      </c>
      <c r="E849" t="s">
        <v>58</v>
      </c>
      <c r="F849" s="104">
        <v>365.63</v>
      </c>
      <c r="G849" s="104">
        <v>343.63</v>
      </c>
      <c r="H849" s="104">
        <v>22</v>
      </c>
    </row>
    <row r="850" spans="1:8" x14ac:dyDescent="0.25">
      <c r="A850" t="s">
        <v>1496</v>
      </c>
      <c r="B850" t="s">
        <v>1510</v>
      </c>
      <c r="C850" t="s">
        <v>1511</v>
      </c>
      <c r="D850" s="103" t="s">
        <v>2653</v>
      </c>
      <c r="E850" t="s">
        <v>58</v>
      </c>
      <c r="F850" s="104">
        <v>152.11000000000001</v>
      </c>
      <c r="G850" s="104">
        <v>137.11000000000001</v>
      </c>
      <c r="H850" s="104">
        <v>15</v>
      </c>
    </row>
    <row r="851" spans="1:8" x14ac:dyDescent="0.25">
      <c r="A851" t="s">
        <v>1496</v>
      </c>
      <c r="B851" t="s">
        <v>1512</v>
      </c>
      <c r="C851" t="s">
        <v>1513</v>
      </c>
      <c r="D851" s="103" t="s">
        <v>2653</v>
      </c>
      <c r="E851" t="s">
        <v>58</v>
      </c>
      <c r="F851" s="104">
        <v>422.08</v>
      </c>
      <c r="G851" s="104">
        <v>359.08</v>
      </c>
      <c r="H851" s="104">
        <v>63</v>
      </c>
    </row>
    <row r="852" spans="1:8" x14ac:dyDescent="0.25">
      <c r="A852" t="s">
        <v>1496</v>
      </c>
      <c r="B852" t="s">
        <v>1514</v>
      </c>
      <c r="C852" t="s">
        <v>1515</v>
      </c>
      <c r="D852" s="103" t="s">
        <v>2653</v>
      </c>
      <c r="E852" t="s">
        <v>58</v>
      </c>
      <c r="F852" s="104">
        <v>554.76</v>
      </c>
      <c r="G852" s="104">
        <v>554.76</v>
      </c>
      <c r="H852" s="104">
        <v>0</v>
      </c>
    </row>
    <row r="853" spans="1:8" x14ac:dyDescent="0.25">
      <c r="A853" t="s">
        <v>1496</v>
      </c>
      <c r="B853" t="s">
        <v>1516</v>
      </c>
      <c r="C853" t="s">
        <v>1517</v>
      </c>
      <c r="D853" s="103" t="s">
        <v>2653</v>
      </c>
      <c r="E853" t="s">
        <v>58</v>
      </c>
      <c r="F853" s="104">
        <v>627.72</v>
      </c>
      <c r="G853" s="104">
        <v>627.72</v>
      </c>
      <c r="H853" s="104">
        <v>0</v>
      </c>
    </row>
    <row r="854" spans="1:8" x14ac:dyDescent="0.25">
      <c r="A854" t="s">
        <v>1496</v>
      </c>
      <c r="B854" t="s">
        <v>1518</v>
      </c>
      <c r="C854" t="s">
        <v>2361</v>
      </c>
      <c r="D854" s="103" t="s">
        <v>2653</v>
      </c>
      <c r="E854" t="s">
        <v>58</v>
      </c>
      <c r="F854" s="104">
        <v>254.27</v>
      </c>
      <c r="G854" s="104">
        <v>233.27</v>
      </c>
      <c r="H854" s="104">
        <v>21</v>
      </c>
    </row>
    <row r="855" spans="1:8" x14ac:dyDescent="0.25">
      <c r="A855" t="s">
        <v>1496</v>
      </c>
      <c r="B855" t="s">
        <v>1519</v>
      </c>
      <c r="C855" t="s">
        <v>1520</v>
      </c>
      <c r="D855" s="103" t="s">
        <v>2653</v>
      </c>
      <c r="E855" t="s">
        <v>58</v>
      </c>
      <c r="F855" s="104">
        <v>390.04</v>
      </c>
      <c r="G855" s="104">
        <v>362.04</v>
      </c>
      <c r="H855" s="104">
        <v>28</v>
      </c>
    </row>
    <row r="856" spans="1:8" x14ac:dyDescent="0.25">
      <c r="A856" t="s">
        <v>1496</v>
      </c>
      <c r="B856" t="s">
        <v>2519</v>
      </c>
      <c r="C856" t="s">
        <v>2469</v>
      </c>
      <c r="D856" s="103" t="s">
        <v>2653</v>
      </c>
      <c r="E856" t="s">
        <v>58</v>
      </c>
      <c r="F856" s="104">
        <v>5727.32</v>
      </c>
      <c r="G856" s="104">
        <v>5444.32</v>
      </c>
      <c r="H856" s="104">
        <v>283</v>
      </c>
    </row>
    <row r="857" spans="1:8" x14ac:dyDescent="0.25">
      <c r="A857" t="s">
        <v>1521</v>
      </c>
      <c r="B857" t="s">
        <v>1522</v>
      </c>
      <c r="C857" t="s">
        <v>1523</v>
      </c>
      <c r="D857" s="103" t="s">
        <v>2653</v>
      </c>
      <c r="E857" t="s">
        <v>58</v>
      </c>
      <c r="F857" s="104">
        <v>1034.7</v>
      </c>
      <c r="G857" s="104">
        <v>1034.7</v>
      </c>
      <c r="H857" s="104">
        <v>0</v>
      </c>
    </row>
    <row r="858" spans="1:8" x14ac:dyDescent="0.25">
      <c r="A858" t="s">
        <v>1521</v>
      </c>
      <c r="B858" t="s">
        <v>1524</v>
      </c>
      <c r="C858" t="s">
        <v>1525</v>
      </c>
      <c r="D858" s="103" t="s">
        <v>2653</v>
      </c>
      <c r="E858" t="s">
        <v>58</v>
      </c>
      <c r="F858" s="104">
        <v>848.68</v>
      </c>
      <c r="G858" s="104">
        <v>848.68</v>
      </c>
      <c r="H858" s="104">
        <v>0</v>
      </c>
    </row>
    <row r="859" spans="1:8" x14ac:dyDescent="0.25">
      <c r="A859" t="s">
        <v>1521</v>
      </c>
      <c r="B859" t="s">
        <v>1526</v>
      </c>
      <c r="C859" t="s">
        <v>1527</v>
      </c>
      <c r="D859" s="103" t="s">
        <v>2653</v>
      </c>
      <c r="E859" t="s">
        <v>58</v>
      </c>
      <c r="F859" s="104">
        <v>1112.53</v>
      </c>
      <c r="G859" s="104">
        <v>1112.53</v>
      </c>
      <c r="H859" s="104">
        <v>0</v>
      </c>
    </row>
    <row r="860" spans="1:8" x14ac:dyDescent="0.25">
      <c r="A860" t="s">
        <v>1521</v>
      </c>
      <c r="B860" t="s">
        <v>1528</v>
      </c>
      <c r="C860" t="s">
        <v>1529</v>
      </c>
      <c r="D860" s="103" t="s">
        <v>2653</v>
      </c>
      <c r="E860" t="s">
        <v>58</v>
      </c>
      <c r="F860" s="104">
        <v>716.52</v>
      </c>
      <c r="G860" s="104">
        <v>716.52</v>
      </c>
      <c r="H860" s="104">
        <v>0</v>
      </c>
    </row>
    <row r="861" spans="1:8" x14ac:dyDescent="0.25">
      <c r="A861" t="s">
        <v>1521</v>
      </c>
      <c r="B861" t="s">
        <v>1530</v>
      </c>
      <c r="C861" t="s">
        <v>1531</v>
      </c>
      <c r="D861" s="103" t="s">
        <v>2653</v>
      </c>
      <c r="E861" t="s">
        <v>58</v>
      </c>
      <c r="F861" s="104">
        <v>300.43</v>
      </c>
      <c r="G861" s="104">
        <v>281.43</v>
      </c>
      <c r="H861" s="104">
        <v>19</v>
      </c>
    </row>
    <row r="862" spans="1:8" x14ac:dyDescent="0.25">
      <c r="A862" t="s">
        <v>1521</v>
      </c>
      <c r="B862" t="s">
        <v>1532</v>
      </c>
      <c r="C862" t="s">
        <v>642</v>
      </c>
      <c r="D862" s="103" t="s">
        <v>2653</v>
      </c>
      <c r="E862" t="s">
        <v>58</v>
      </c>
      <c r="F862" s="104">
        <v>618.79</v>
      </c>
      <c r="G862" s="104">
        <v>569.79</v>
      </c>
      <c r="H862" s="104">
        <v>49</v>
      </c>
    </row>
    <row r="863" spans="1:8" x14ac:dyDescent="0.25">
      <c r="A863" t="s">
        <v>1521</v>
      </c>
      <c r="B863" t="s">
        <v>1533</v>
      </c>
      <c r="C863" t="s">
        <v>1534</v>
      </c>
      <c r="D863" s="103" t="s">
        <v>2653</v>
      </c>
      <c r="E863" t="s">
        <v>58</v>
      </c>
      <c r="F863" s="104">
        <v>561.83999999999992</v>
      </c>
      <c r="G863" s="104">
        <v>486.84</v>
      </c>
      <c r="H863" s="104">
        <v>75</v>
      </c>
    </row>
    <row r="864" spans="1:8" x14ac:dyDescent="0.25">
      <c r="A864" t="s">
        <v>1521</v>
      </c>
      <c r="B864" t="s">
        <v>1535</v>
      </c>
      <c r="C864" t="s">
        <v>1536</v>
      </c>
      <c r="D864" s="103" t="s">
        <v>2653</v>
      </c>
      <c r="E864" t="s">
        <v>58</v>
      </c>
      <c r="F864" s="104">
        <v>525.69000000000005</v>
      </c>
      <c r="G864" s="104">
        <v>474.69</v>
      </c>
      <c r="H864" s="104">
        <v>51</v>
      </c>
    </row>
    <row r="865" spans="1:8" x14ac:dyDescent="0.25">
      <c r="A865" t="s">
        <v>1521</v>
      </c>
      <c r="B865" t="s">
        <v>1537</v>
      </c>
      <c r="C865" t="s">
        <v>1538</v>
      </c>
      <c r="D865" s="103" t="s">
        <v>2653</v>
      </c>
      <c r="E865" t="s">
        <v>58</v>
      </c>
      <c r="F865" s="104">
        <v>206.23</v>
      </c>
      <c r="G865" s="104">
        <v>186.23</v>
      </c>
      <c r="H865" s="104">
        <v>20</v>
      </c>
    </row>
    <row r="866" spans="1:8" x14ac:dyDescent="0.25">
      <c r="A866" t="s">
        <v>1521</v>
      </c>
      <c r="B866" t="s">
        <v>1539</v>
      </c>
      <c r="C866" t="s">
        <v>1540</v>
      </c>
      <c r="D866" s="103" t="s">
        <v>2653</v>
      </c>
      <c r="E866" t="s">
        <v>58</v>
      </c>
      <c r="F866" s="104">
        <v>611.74</v>
      </c>
      <c r="G866" s="104">
        <v>560.74</v>
      </c>
      <c r="H866" s="104">
        <v>51</v>
      </c>
    </row>
    <row r="867" spans="1:8" x14ac:dyDescent="0.25">
      <c r="A867" t="s">
        <v>1521</v>
      </c>
      <c r="B867" t="s">
        <v>1541</v>
      </c>
      <c r="C867" t="s">
        <v>1542</v>
      </c>
      <c r="D867" s="103" t="s">
        <v>2653</v>
      </c>
      <c r="E867" t="s">
        <v>58</v>
      </c>
      <c r="F867" s="104">
        <v>391.13</v>
      </c>
      <c r="G867" s="104">
        <v>364.13</v>
      </c>
      <c r="H867" s="104">
        <v>27</v>
      </c>
    </row>
    <row r="868" spans="1:8" x14ac:dyDescent="0.25">
      <c r="A868" t="s">
        <v>1521</v>
      </c>
      <c r="B868" t="s">
        <v>1543</v>
      </c>
      <c r="C868" t="s">
        <v>1544</v>
      </c>
      <c r="D868" s="103" t="s">
        <v>2653</v>
      </c>
      <c r="E868" t="s">
        <v>58</v>
      </c>
      <c r="F868" s="104">
        <v>823.46</v>
      </c>
      <c r="G868" s="104">
        <v>823.46</v>
      </c>
      <c r="H868" s="104">
        <v>0</v>
      </c>
    </row>
    <row r="869" spans="1:8" x14ac:dyDescent="0.25">
      <c r="A869" t="s">
        <v>1521</v>
      </c>
      <c r="B869" t="s">
        <v>1545</v>
      </c>
      <c r="C869" t="s">
        <v>1546</v>
      </c>
      <c r="D869" s="103" t="s">
        <v>2653</v>
      </c>
      <c r="E869" t="s">
        <v>58</v>
      </c>
      <c r="F869" s="104">
        <v>596.45000000000005</v>
      </c>
      <c r="G869" s="104">
        <v>542.45000000000005</v>
      </c>
      <c r="H869" s="104">
        <v>54</v>
      </c>
    </row>
    <row r="870" spans="1:8" x14ac:dyDescent="0.25">
      <c r="A870" t="s">
        <v>1521</v>
      </c>
      <c r="B870" t="s">
        <v>1547</v>
      </c>
      <c r="C870" t="s">
        <v>1548</v>
      </c>
      <c r="D870" s="103" t="s">
        <v>2653</v>
      </c>
      <c r="E870" t="s">
        <v>58</v>
      </c>
      <c r="F870" s="104">
        <v>366.18</v>
      </c>
      <c r="G870" s="104">
        <v>324.18</v>
      </c>
      <c r="H870" s="104">
        <v>42</v>
      </c>
    </row>
    <row r="871" spans="1:8" x14ac:dyDescent="0.25">
      <c r="A871" t="s">
        <v>1521</v>
      </c>
      <c r="B871" t="s">
        <v>1549</v>
      </c>
      <c r="C871" t="s">
        <v>1550</v>
      </c>
      <c r="D871" s="103" t="s">
        <v>2653</v>
      </c>
      <c r="E871" t="s">
        <v>58</v>
      </c>
      <c r="F871" s="104">
        <v>656.37</v>
      </c>
      <c r="G871" s="104">
        <v>656.37</v>
      </c>
      <c r="H871" s="104">
        <v>0</v>
      </c>
    </row>
    <row r="872" spans="1:8" x14ac:dyDescent="0.25">
      <c r="A872" t="s">
        <v>1521</v>
      </c>
      <c r="B872" t="s">
        <v>1551</v>
      </c>
      <c r="C872" t="s">
        <v>1552</v>
      </c>
      <c r="D872" s="103" t="s">
        <v>2653</v>
      </c>
      <c r="E872" t="s">
        <v>58</v>
      </c>
      <c r="F872" s="104">
        <v>578.91</v>
      </c>
      <c r="G872" s="104">
        <v>531.91</v>
      </c>
      <c r="H872" s="104">
        <v>47</v>
      </c>
    </row>
    <row r="873" spans="1:8" x14ac:dyDescent="0.25">
      <c r="A873" t="s">
        <v>1521</v>
      </c>
      <c r="B873" t="s">
        <v>2520</v>
      </c>
      <c r="C873" t="s">
        <v>2469</v>
      </c>
      <c r="D873" s="103" t="s">
        <v>2653</v>
      </c>
      <c r="E873" t="s">
        <v>58</v>
      </c>
      <c r="F873" s="104">
        <v>9949.64</v>
      </c>
      <c r="G873" s="104">
        <v>9514.64</v>
      </c>
      <c r="H873" s="104">
        <v>435</v>
      </c>
    </row>
    <row r="874" spans="1:8" x14ac:dyDescent="0.25">
      <c r="A874" t="s">
        <v>1553</v>
      </c>
      <c r="B874" t="s">
        <v>1554</v>
      </c>
      <c r="C874" t="s">
        <v>1555</v>
      </c>
      <c r="D874" s="103" t="s">
        <v>2653</v>
      </c>
      <c r="E874" t="s">
        <v>58</v>
      </c>
      <c r="F874" s="104">
        <v>342.55</v>
      </c>
      <c r="G874" s="104">
        <v>342.55</v>
      </c>
      <c r="H874" s="104">
        <v>0</v>
      </c>
    </row>
    <row r="875" spans="1:8" x14ac:dyDescent="0.25">
      <c r="A875" t="s">
        <v>1553</v>
      </c>
      <c r="B875" t="s">
        <v>1556</v>
      </c>
      <c r="C875" t="s">
        <v>1557</v>
      </c>
      <c r="D875" s="103" t="s">
        <v>2653</v>
      </c>
      <c r="E875" t="s">
        <v>58</v>
      </c>
      <c r="F875" s="104">
        <v>261.01</v>
      </c>
      <c r="G875" s="104">
        <v>227.01</v>
      </c>
      <c r="H875" s="104">
        <v>34</v>
      </c>
    </row>
    <row r="876" spans="1:8" x14ac:dyDescent="0.25">
      <c r="A876" t="s">
        <v>1553</v>
      </c>
      <c r="B876" t="s">
        <v>1558</v>
      </c>
      <c r="C876" t="s">
        <v>1559</v>
      </c>
      <c r="D876" s="103" t="s">
        <v>2653</v>
      </c>
      <c r="E876" t="s">
        <v>58</v>
      </c>
      <c r="F876" s="104">
        <v>356.78</v>
      </c>
      <c r="G876" s="104">
        <v>309.77999999999997</v>
      </c>
      <c r="H876" s="104">
        <v>47</v>
      </c>
    </row>
    <row r="877" spans="1:8" x14ac:dyDescent="0.25">
      <c r="A877" t="s">
        <v>1553</v>
      </c>
      <c r="B877" t="s">
        <v>1560</v>
      </c>
      <c r="C877" t="s">
        <v>1561</v>
      </c>
      <c r="D877" s="103" t="s">
        <v>2653</v>
      </c>
      <c r="E877" t="s">
        <v>58</v>
      </c>
      <c r="F877" s="104">
        <v>215.46</v>
      </c>
      <c r="G877" s="104">
        <v>197.46</v>
      </c>
      <c r="H877" s="104">
        <v>18</v>
      </c>
    </row>
    <row r="878" spans="1:8" x14ac:dyDescent="0.25">
      <c r="A878" t="s">
        <v>1553</v>
      </c>
      <c r="B878" t="s">
        <v>1562</v>
      </c>
      <c r="C878" t="s">
        <v>1563</v>
      </c>
      <c r="D878" s="103" t="s">
        <v>2653</v>
      </c>
      <c r="E878" t="s">
        <v>58</v>
      </c>
      <c r="F878" s="104">
        <v>207.42</v>
      </c>
      <c r="G878" s="104">
        <v>186.42</v>
      </c>
      <c r="H878" s="104">
        <v>21</v>
      </c>
    </row>
    <row r="879" spans="1:8" x14ac:dyDescent="0.25">
      <c r="A879" t="s">
        <v>1553</v>
      </c>
      <c r="B879" t="s">
        <v>1564</v>
      </c>
      <c r="C879" t="s">
        <v>1565</v>
      </c>
      <c r="D879" s="103" t="s">
        <v>2653</v>
      </c>
      <c r="E879" t="s">
        <v>58</v>
      </c>
      <c r="F879" s="104">
        <v>604.01</v>
      </c>
      <c r="G879" s="104">
        <v>604.01</v>
      </c>
      <c r="H879" s="104">
        <v>0</v>
      </c>
    </row>
    <row r="880" spans="1:8" x14ac:dyDescent="0.25">
      <c r="A880" t="s">
        <v>1553</v>
      </c>
      <c r="B880" t="s">
        <v>1566</v>
      </c>
      <c r="C880" t="s">
        <v>1567</v>
      </c>
      <c r="D880" s="103" t="s">
        <v>2653</v>
      </c>
      <c r="E880" t="s">
        <v>58</v>
      </c>
      <c r="F880" s="104">
        <v>434.24</v>
      </c>
      <c r="G880" s="104">
        <v>434.24</v>
      </c>
      <c r="H880" s="104">
        <v>0</v>
      </c>
    </row>
    <row r="881" spans="1:8" x14ac:dyDescent="0.25">
      <c r="A881" t="s">
        <v>1553</v>
      </c>
      <c r="B881" t="s">
        <v>1568</v>
      </c>
      <c r="C881" t="s">
        <v>1569</v>
      </c>
      <c r="D881" s="103" t="s">
        <v>2653</v>
      </c>
      <c r="E881" t="s">
        <v>58</v>
      </c>
      <c r="F881" s="104">
        <v>644.47</v>
      </c>
      <c r="G881" s="104">
        <v>528.47</v>
      </c>
      <c r="H881" s="104">
        <v>116</v>
      </c>
    </row>
    <row r="882" spans="1:8" x14ac:dyDescent="0.25">
      <c r="A882" t="s">
        <v>1553</v>
      </c>
      <c r="B882" t="s">
        <v>1570</v>
      </c>
      <c r="C882" t="s">
        <v>1571</v>
      </c>
      <c r="D882" s="103" t="s">
        <v>2653</v>
      </c>
      <c r="E882" t="s">
        <v>58</v>
      </c>
      <c r="F882" s="104">
        <v>391.15</v>
      </c>
      <c r="G882" s="104">
        <v>391.15</v>
      </c>
      <c r="H882" s="104">
        <v>0</v>
      </c>
    </row>
    <row r="883" spans="1:8" x14ac:dyDescent="0.25">
      <c r="A883" t="s">
        <v>1553</v>
      </c>
      <c r="B883" t="s">
        <v>1572</v>
      </c>
      <c r="C883" t="s">
        <v>1573</v>
      </c>
      <c r="D883" s="103" t="s">
        <v>2653</v>
      </c>
      <c r="E883" t="s">
        <v>58</v>
      </c>
      <c r="F883" s="104">
        <v>973.79</v>
      </c>
      <c r="G883" s="104">
        <v>973.79</v>
      </c>
      <c r="H883" s="104">
        <v>0</v>
      </c>
    </row>
    <row r="884" spans="1:8" x14ac:dyDescent="0.25">
      <c r="A884" t="s">
        <v>1553</v>
      </c>
      <c r="B884" t="s">
        <v>1574</v>
      </c>
      <c r="C884" t="s">
        <v>1575</v>
      </c>
      <c r="D884" s="103" t="s">
        <v>2653</v>
      </c>
      <c r="E884" t="s">
        <v>58</v>
      </c>
      <c r="F884" s="104">
        <v>624.77</v>
      </c>
      <c r="G884" s="104">
        <v>562.77</v>
      </c>
      <c r="H884" s="104">
        <v>62</v>
      </c>
    </row>
    <row r="885" spans="1:8" x14ac:dyDescent="0.25">
      <c r="A885" t="s">
        <v>1553</v>
      </c>
      <c r="B885" t="s">
        <v>1576</v>
      </c>
      <c r="C885" t="s">
        <v>1577</v>
      </c>
      <c r="D885" s="103" t="s">
        <v>2653</v>
      </c>
      <c r="E885" t="s">
        <v>58</v>
      </c>
      <c r="F885" s="104">
        <v>218.77</v>
      </c>
      <c r="G885" s="104">
        <v>195.77</v>
      </c>
      <c r="H885" s="104">
        <v>23</v>
      </c>
    </row>
    <row r="886" spans="1:8" x14ac:dyDescent="0.25">
      <c r="A886" t="s">
        <v>1553</v>
      </c>
      <c r="B886" t="s">
        <v>1578</v>
      </c>
      <c r="C886" t="s">
        <v>1579</v>
      </c>
      <c r="D886" s="103" t="s">
        <v>2653</v>
      </c>
      <c r="E886" t="s">
        <v>58</v>
      </c>
      <c r="F886" s="104">
        <v>586.04</v>
      </c>
      <c r="G886" s="104">
        <v>586.04</v>
      </c>
      <c r="H886" s="104">
        <v>0</v>
      </c>
    </row>
    <row r="887" spans="1:8" x14ac:dyDescent="0.25">
      <c r="A887" t="s">
        <v>1553</v>
      </c>
      <c r="B887" t="s">
        <v>1580</v>
      </c>
      <c r="C887" t="s">
        <v>1581</v>
      </c>
      <c r="D887" s="103" t="s">
        <v>2653</v>
      </c>
      <c r="E887" t="s">
        <v>58</v>
      </c>
      <c r="F887" s="104">
        <v>451.72</v>
      </c>
      <c r="G887" s="104">
        <v>395.72</v>
      </c>
      <c r="H887" s="104">
        <v>56</v>
      </c>
    </row>
    <row r="888" spans="1:8" x14ac:dyDescent="0.25">
      <c r="A888" t="s">
        <v>1553</v>
      </c>
      <c r="B888" t="s">
        <v>1582</v>
      </c>
      <c r="C888" t="s">
        <v>1583</v>
      </c>
      <c r="D888" s="103" t="s">
        <v>2653</v>
      </c>
      <c r="E888" t="s">
        <v>58</v>
      </c>
      <c r="F888" s="104">
        <v>329.55</v>
      </c>
      <c r="G888" s="104">
        <v>295.55</v>
      </c>
      <c r="H888" s="104">
        <v>34</v>
      </c>
    </row>
    <row r="889" spans="1:8" x14ac:dyDescent="0.25">
      <c r="A889" t="s">
        <v>1553</v>
      </c>
      <c r="B889" t="s">
        <v>1584</v>
      </c>
      <c r="C889" t="s">
        <v>1585</v>
      </c>
      <c r="D889" s="103" t="s">
        <v>2653</v>
      </c>
      <c r="E889" t="s">
        <v>58</v>
      </c>
      <c r="F889" s="104">
        <v>225.7</v>
      </c>
      <c r="G889" s="104">
        <v>225.7</v>
      </c>
      <c r="H889" s="104">
        <v>0</v>
      </c>
    </row>
    <row r="890" spans="1:8" x14ac:dyDescent="0.25">
      <c r="A890" t="s">
        <v>1553</v>
      </c>
      <c r="B890" t="s">
        <v>1586</v>
      </c>
      <c r="C890" t="s">
        <v>1587</v>
      </c>
      <c r="D890" s="103" t="s">
        <v>2653</v>
      </c>
      <c r="E890" t="s">
        <v>58</v>
      </c>
      <c r="F890" s="104">
        <v>232.52</v>
      </c>
      <c r="G890" s="104">
        <v>212.52</v>
      </c>
      <c r="H890" s="104">
        <v>20</v>
      </c>
    </row>
    <row r="891" spans="1:8" x14ac:dyDescent="0.25">
      <c r="A891" t="s">
        <v>1553</v>
      </c>
      <c r="B891" t="s">
        <v>1588</v>
      </c>
      <c r="C891" t="s">
        <v>1589</v>
      </c>
      <c r="D891" s="103" t="s">
        <v>2653</v>
      </c>
      <c r="E891" t="s">
        <v>58</v>
      </c>
      <c r="F891" s="104">
        <v>242.72</v>
      </c>
      <c r="G891" s="104">
        <v>223.72</v>
      </c>
      <c r="H891" s="104">
        <v>19</v>
      </c>
    </row>
    <row r="892" spans="1:8" x14ac:dyDescent="0.25">
      <c r="A892" t="s">
        <v>1553</v>
      </c>
      <c r="B892" t="s">
        <v>1590</v>
      </c>
      <c r="C892" t="s">
        <v>1591</v>
      </c>
      <c r="D892" s="103" t="s">
        <v>2653</v>
      </c>
      <c r="E892" t="s">
        <v>58</v>
      </c>
      <c r="F892" s="104">
        <v>686.38</v>
      </c>
      <c r="G892" s="104">
        <v>686.38</v>
      </c>
      <c r="H892" s="104">
        <v>0</v>
      </c>
    </row>
    <row r="893" spans="1:8" x14ac:dyDescent="0.25">
      <c r="A893" t="s">
        <v>1553</v>
      </c>
      <c r="B893" t="s">
        <v>1592</v>
      </c>
      <c r="C893" t="s">
        <v>1593</v>
      </c>
      <c r="D893" s="103" t="s">
        <v>2653</v>
      </c>
      <c r="E893" t="s">
        <v>58</v>
      </c>
      <c r="F893" s="104">
        <v>316.19</v>
      </c>
      <c r="G893" s="104">
        <v>316.19</v>
      </c>
      <c r="H893" s="104">
        <v>0</v>
      </c>
    </row>
    <row r="894" spans="1:8" x14ac:dyDescent="0.25">
      <c r="A894" t="s">
        <v>1553</v>
      </c>
      <c r="B894" t="s">
        <v>1594</v>
      </c>
      <c r="C894" t="s">
        <v>1595</v>
      </c>
      <c r="D894" s="103" t="s">
        <v>2653</v>
      </c>
      <c r="E894" t="s">
        <v>58</v>
      </c>
      <c r="F894" s="104">
        <v>241.05</v>
      </c>
      <c r="G894" s="104">
        <v>219.05</v>
      </c>
      <c r="H894" s="104">
        <v>22</v>
      </c>
    </row>
    <row r="895" spans="1:8" x14ac:dyDescent="0.25">
      <c r="A895" t="s">
        <v>1553</v>
      </c>
      <c r="B895" t="s">
        <v>1596</v>
      </c>
      <c r="C895" t="s">
        <v>1597</v>
      </c>
      <c r="D895" s="103" t="s">
        <v>2653</v>
      </c>
      <c r="E895" t="s">
        <v>58</v>
      </c>
      <c r="F895" s="104">
        <v>415.46</v>
      </c>
      <c r="G895" s="104">
        <v>415.46</v>
      </c>
      <c r="H895" s="104">
        <v>0</v>
      </c>
    </row>
    <row r="896" spans="1:8" x14ac:dyDescent="0.25">
      <c r="A896" t="s">
        <v>1553</v>
      </c>
      <c r="B896" t="s">
        <v>1598</v>
      </c>
      <c r="C896" t="s">
        <v>1599</v>
      </c>
      <c r="D896" s="103" t="s">
        <v>2653</v>
      </c>
      <c r="E896" t="s">
        <v>58</v>
      </c>
      <c r="F896" s="104">
        <v>216.68</v>
      </c>
      <c r="G896" s="104">
        <v>216.68</v>
      </c>
      <c r="H896" s="104">
        <v>0</v>
      </c>
    </row>
    <row r="897" spans="1:8" x14ac:dyDescent="0.25">
      <c r="A897" t="s">
        <v>1553</v>
      </c>
      <c r="B897" t="s">
        <v>1600</v>
      </c>
      <c r="C897" t="s">
        <v>1601</v>
      </c>
      <c r="D897" s="103" t="s">
        <v>2653</v>
      </c>
      <c r="E897" t="s">
        <v>58</v>
      </c>
      <c r="F897" s="104">
        <v>181.96</v>
      </c>
      <c r="G897" s="104">
        <v>160.96</v>
      </c>
      <c r="H897" s="104">
        <v>21</v>
      </c>
    </row>
    <row r="898" spans="1:8" x14ac:dyDescent="0.25">
      <c r="A898" t="s">
        <v>1553</v>
      </c>
      <c r="B898" t="s">
        <v>1602</v>
      </c>
      <c r="C898" t="s">
        <v>1603</v>
      </c>
      <c r="D898" s="103" t="s">
        <v>2653</v>
      </c>
      <c r="E898" t="s">
        <v>58</v>
      </c>
      <c r="F898" s="104">
        <v>144.94999999999999</v>
      </c>
      <c r="G898" s="104">
        <v>144.94999999999999</v>
      </c>
      <c r="H898" s="104">
        <v>0</v>
      </c>
    </row>
    <row r="899" spans="1:8" x14ac:dyDescent="0.25">
      <c r="A899" t="s">
        <v>1553</v>
      </c>
      <c r="B899" t="s">
        <v>2607</v>
      </c>
      <c r="C899" t="s">
        <v>2608</v>
      </c>
      <c r="D899" s="103" t="s">
        <v>2653</v>
      </c>
      <c r="E899" t="s">
        <v>58</v>
      </c>
      <c r="F899" s="104">
        <v>505.22</v>
      </c>
      <c r="G899" s="104">
        <v>505.22</v>
      </c>
      <c r="H899" s="104">
        <v>0</v>
      </c>
    </row>
    <row r="900" spans="1:8" x14ac:dyDescent="0.25">
      <c r="A900" t="s">
        <v>1553</v>
      </c>
      <c r="B900" t="s">
        <v>2521</v>
      </c>
      <c r="C900" t="s">
        <v>2469</v>
      </c>
      <c r="D900" s="103" t="s">
        <v>2653</v>
      </c>
      <c r="E900" t="s">
        <v>58</v>
      </c>
      <c r="F900" s="104">
        <v>10050.49</v>
      </c>
      <c r="G900" s="104">
        <v>9557.49</v>
      </c>
      <c r="H900" s="104">
        <v>493</v>
      </c>
    </row>
    <row r="901" spans="1:8" x14ac:dyDescent="0.25">
      <c r="A901" t="s">
        <v>1604</v>
      </c>
      <c r="B901" t="s">
        <v>1605</v>
      </c>
      <c r="C901" t="s">
        <v>1606</v>
      </c>
      <c r="D901" s="103" t="s">
        <v>2653</v>
      </c>
      <c r="E901" t="s">
        <v>58</v>
      </c>
      <c r="F901" s="104">
        <v>354.84</v>
      </c>
      <c r="G901" s="104">
        <v>354.84</v>
      </c>
      <c r="H901" s="104">
        <v>0</v>
      </c>
    </row>
    <row r="902" spans="1:8" x14ac:dyDescent="0.25">
      <c r="A902" t="s">
        <v>1604</v>
      </c>
      <c r="B902" t="s">
        <v>1607</v>
      </c>
      <c r="C902" t="s">
        <v>1608</v>
      </c>
      <c r="D902" s="103" t="s">
        <v>2653</v>
      </c>
      <c r="E902" t="s">
        <v>58</v>
      </c>
      <c r="F902" s="104">
        <v>837.66</v>
      </c>
      <c r="G902" s="104">
        <v>837.66</v>
      </c>
      <c r="H902" s="104">
        <v>0</v>
      </c>
    </row>
    <row r="903" spans="1:8" x14ac:dyDescent="0.25">
      <c r="A903" t="s">
        <v>1604</v>
      </c>
      <c r="B903" t="s">
        <v>1609</v>
      </c>
      <c r="C903" t="s">
        <v>1610</v>
      </c>
      <c r="D903" s="103" t="s">
        <v>2653</v>
      </c>
      <c r="E903" t="s">
        <v>58</v>
      </c>
      <c r="F903" s="104">
        <v>1209.8</v>
      </c>
      <c r="G903" s="104">
        <v>1209.8</v>
      </c>
      <c r="H903" s="104">
        <v>0</v>
      </c>
    </row>
    <row r="904" spans="1:8" x14ac:dyDescent="0.25">
      <c r="A904" t="s">
        <v>1604</v>
      </c>
      <c r="B904" t="s">
        <v>1611</v>
      </c>
      <c r="C904" t="s">
        <v>1612</v>
      </c>
      <c r="D904" s="103" t="s">
        <v>2653</v>
      </c>
      <c r="E904" t="s">
        <v>58</v>
      </c>
      <c r="F904" s="104">
        <v>1220.47</v>
      </c>
      <c r="G904" s="104">
        <v>1220.47</v>
      </c>
      <c r="H904" s="104">
        <v>0</v>
      </c>
    </row>
    <row r="905" spans="1:8" x14ac:dyDescent="0.25">
      <c r="A905" t="s">
        <v>1604</v>
      </c>
      <c r="B905" t="s">
        <v>1613</v>
      </c>
      <c r="C905" t="s">
        <v>1614</v>
      </c>
      <c r="D905" s="103" t="s">
        <v>2653</v>
      </c>
      <c r="E905" t="s">
        <v>58</v>
      </c>
      <c r="F905" s="104">
        <v>1822.78</v>
      </c>
      <c r="G905" s="104">
        <v>1822.78</v>
      </c>
      <c r="H905" s="104">
        <v>0</v>
      </c>
    </row>
    <row r="906" spans="1:8" x14ac:dyDescent="0.25">
      <c r="A906" t="s">
        <v>1604</v>
      </c>
      <c r="B906" t="s">
        <v>1615</v>
      </c>
      <c r="C906" t="s">
        <v>1616</v>
      </c>
      <c r="D906" s="103" t="s">
        <v>2653</v>
      </c>
      <c r="E906" t="s">
        <v>58</v>
      </c>
      <c r="F906" s="104">
        <v>629.97</v>
      </c>
      <c r="G906" s="104">
        <v>629.97</v>
      </c>
      <c r="H906" s="104">
        <v>0</v>
      </c>
    </row>
    <row r="907" spans="1:8" x14ac:dyDescent="0.25">
      <c r="A907" t="s">
        <v>1604</v>
      </c>
      <c r="B907" t="s">
        <v>1617</v>
      </c>
      <c r="C907" t="s">
        <v>1618</v>
      </c>
      <c r="D907" s="103" t="s">
        <v>2653</v>
      </c>
      <c r="E907" t="s">
        <v>58</v>
      </c>
      <c r="F907" s="104">
        <v>567.91</v>
      </c>
      <c r="G907" s="104">
        <v>567.91</v>
      </c>
      <c r="H907" s="104">
        <v>0</v>
      </c>
    </row>
    <row r="908" spans="1:8" x14ac:dyDescent="0.25">
      <c r="A908" t="s">
        <v>1604</v>
      </c>
      <c r="B908" t="s">
        <v>1619</v>
      </c>
      <c r="C908" t="s">
        <v>1620</v>
      </c>
      <c r="D908" s="103" t="s">
        <v>2653</v>
      </c>
      <c r="E908" t="s">
        <v>58</v>
      </c>
      <c r="F908" s="104">
        <v>1209.25</v>
      </c>
      <c r="G908" s="104">
        <v>1209.25</v>
      </c>
      <c r="H908" s="104">
        <v>0</v>
      </c>
    </row>
    <row r="909" spans="1:8" x14ac:dyDescent="0.25">
      <c r="A909" t="s">
        <v>1604</v>
      </c>
      <c r="B909" t="s">
        <v>1621</v>
      </c>
      <c r="C909" t="s">
        <v>2362</v>
      </c>
      <c r="D909" s="103" t="s">
        <v>2653</v>
      </c>
      <c r="E909" t="s">
        <v>58</v>
      </c>
      <c r="F909" s="104">
        <v>505.24</v>
      </c>
      <c r="G909" s="104">
        <v>463.24</v>
      </c>
      <c r="H909" s="104">
        <v>42</v>
      </c>
    </row>
    <row r="910" spans="1:8" x14ac:dyDescent="0.25">
      <c r="A910" t="s">
        <v>1604</v>
      </c>
      <c r="B910" t="s">
        <v>1622</v>
      </c>
      <c r="C910" t="s">
        <v>1623</v>
      </c>
      <c r="D910" s="103" t="s">
        <v>2653</v>
      </c>
      <c r="E910" t="s">
        <v>58</v>
      </c>
      <c r="F910" s="104">
        <v>552.83999999999992</v>
      </c>
      <c r="G910" s="104">
        <v>482.84</v>
      </c>
      <c r="H910" s="104">
        <v>70</v>
      </c>
    </row>
    <row r="911" spans="1:8" x14ac:dyDescent="0.25">
      <c r="A911" t="s">
        <v>1604</v>
      </c>
      <c r="B911" t="s">
        <v>1624</v>
      </c>
      <c r="C911" t="s">
        <v>1625</v>
      </c>
      <c r="D911" s="103" t="s">
        <v>2653</v>
      </c>
      <c r="E911" t="s">
        <v>58</v>
      </c>
      <c r="F911" s="104">
        <v>579.79</v>
      </c>
      <c r="G911" s="104">
        <v>514.79</v>
      </c>
      <c r="H911" s="104">
        <v>65</v>
      </c>
    </row>
    <row r="912" spans="1:8" x14ac:dyDescent="0.25">
      <c r="A912" t="s">
        <v>1604</v>
      </c>
      <c r="B912" t="s">
        <v>1626</v>
      </c>
      <c r="C912" t="s">
        <v>1627</v>
      </c>
      <c r="D912" s="103" t="s">
        <v>2653</v>
      </c>
      <c r="E912" t="s">
        <v>58</v>
      </c>
      <c r="F912" s="104">
        <v>632.38</v>
      </c>
      <c r="G912" s="104">
        <v>542.38</v>
      </c>
      <c r="H912" s="104">
        <v>90</v>
      </c>
    </row>
    <row r="913" spans="1:8" x14ac:dyDescent="0.25">
      <c r="A913" t="s">
        <v>1604</v>
      </c>
      <c r="B913" t="s">
        <v>1628</v>
      </c>
      <c r="C913" t="s">
        <v>1629</v>
      </c>
      <c r="D913" s="103" t="s">
        <v>2653</v>
      </c>
      <c r="E913" t="s">
        <v>58</v>
      </c>
      <c r="F913" s="104">
        <v>675.67</v>
      </c>
      <c r="G913" s="104">
        <v>655.67</v>
      </c>
      <c r="H913" s="104">
        <v>20</v>
      </c>
    </row>
    <row r="914" spans="1:8" x14ac:dyDescent="0.25">
      <c r="A914" t="s">
        <v>1604</v>
      </c>
      <c r="B914" t="s">
        <v>1630</v>
      </c>
      <c r="C914" t="s">
        <v>1631</v>
      </c>
      <c r="D914" s="103" t="s">
        <v>2653</v>
      </c>
      <c r="E914" t="s">
        <v>58</v>
      </c>
      <c r="F914" s="104">
        <v>468.64</v>
      </c>
      <c r="G914" s="104">
        <v>468.64</v>
      </c>
      <c r="H914" s="104">
        <v>0</v>
      </c>
    </row>
    <row r="915" spans="1:8" x14ac:dyDescent="0.25">
      <c r="A915" t="s">
        <v>1604</v>
      </c>
      <c r="B915" t="s">
        <v>1632</v>
      </c>
      <c r="C915" t="s">
        <v>1633</v>
      </c>
      <c r="D915" s="103" t="s">
        <v>2653</v>
      </c>
      <c r="E915" t="s">
        <v>58</v>
      </c>
      <c r="F915" s="104">
        <v>793.85</v>
      </c>
      <c r="G915" s="104">
        <v>772.85</v>
      </c>
      <c r="H915" s="104">
        <v>21</v>
      </c>
    </row>
    <row r="916" spans="1:8" x14ac:dyDescent="0.25">
      <c r="A916" t="s">
        <v>1604</v>
      </c>
      <c r="B916" t="s">
        <v>1634</v>
      </c>
      <c r="C916" t="s">
        <v>1635</v>
      </c>
      <c r="D916" s="103" t="s">
        <v>2653</v>
      </c>
      <c r="E916" t="s">
        <v>58</v>
      </c>
      <c r="F916" s="104">
        <v>496.93</v>
      </c>
      <c r="G916" s="104">
        <v>453.93</v>
      </c>
      <c r="H916" s="104">
        <v>43</v>
      </c>
    </row>
    <row r="917" spans="1:8" x14ac:dyDescent="0.25">
      <c r="A917" t="s">
        <v>1604</v>
      </c>
      <c r="B917" t="s">
        <v>1636</v>
      </c>
      <c r="C917" t="s">
        <v>1637</v>
      </c>
      <c r="D917" s="103" t="s">
        <v>2653</v>
      </c>
      <c r="E917" t="s">
        <v>58</v>
      </c>
      <c r="F917" s="104">
        <v>578.87</v>
      </c>
      <c r="G917" s="104">
        <v>484.87</v>
      </c>
      <c r="H917" s="104">
        <v>94</v>
      </c>
    </row>
    <row r="918" spans="1:8" x14ac:dyDescent="0.25">
      <c r="A918" t="s">
        <v>1604</v>
      </c>
      <c r="B918" t="s">
        <v>1638</v>
      </c>
      <c r="C918" t="s">
        <v>1639</v>
      </c>
      <c r="D918" s="103" t="s">
        <v>2653</v>
      </c>
      <c r="E918" t="s">
        <v>58</v>
      </c>
      <c r="F918" s="104">
        <v>653.82000000000005</v>
      </c>
      <c r="G918" s="104">
        <v>592.82000000000005</v>
      </c>
      <c r="H918" s="104">
        <v>61</v>
      </c>
    </row>
    <row r="919" spans="1:8" x14ac:dyDescent="0.25">
      <c r="A919" t="s">
        <v>1604</v>
      </c>
      <c r="B919" t="s">
        <v>1640</v>
      </c>
      <c r="C919" t="s">
        <v>2363</v>
      </c>
      <c r="D919" s="103" t="s">
        <v>2653</v>
      </c>
      <c r="E919" t="s">
        <v>58</v>
      </c>
      <c r="F919" s="104">
        <v>516.17000000000007</v>
      </c>
      <c r="G919" s="104">
        <v>460.17</v>
      </c>
      <c r="H919" s="104">
        <v>56</v>
      </c>
    </row>
    <row r="920" spans="1:8" x14ac:dyDescent="0.25">
      <c r="A920" t="s">
        <v>1604</v>
      </c>
      <c r="B920" t="s">
        <v>1641</v>
      </c>
      <c r="C920" t="s">
        <v>1642</v>
      </c>
      <c r="D920" s="103" t="s">
        <v>2653</v>
      </c>
      <c r="E920" t="s">
        <v>58</v>
      </c>
      <c r="F920" s="104">
        <v>455.77</v>
      </c>
      <c r="G920" s="104">
        <v>455.77</v>
      </c>
      <c r="H920" s="104">
        <v>0</v>
      </c>
    </row>
    <row r="921" spans="1:8" x14ac:dyDescent="0.25">
      <c r="A921" t="s">
        <v>1604</v>
      </c>
      <c r="B921" t="s">
        <v>1643</v>
      </c>
      <c r="C921" t="s">
        <v>2364</v>
      </c>
      <c r="D921" s="103" t="s">
        <v>2653</v>
      </c>
      <c r="E921" t="s">
        <v>58</v>
      </c>
      <c r="F921" s="104">
        <v>639.9</v>
      </c>
      <c r="G921" s="104">
        <v>478.9</v>
      </c>
      <c r="H921" s="104">
        <v>161</v>
      </c>
    </row>
    <row r="922" spans="1:8" x14ac:dyDescent="0.25">
      <c r="A922" t="s">
        <v>1604</v>
      </c>
      <c r="B922" t="s">
        <v>1644</v>
      </c>
      <c r="C922" t="s">
        <v>1645</v>
      </c>
      <c r="D922" s="103" t="s">
        <v>2653</v>
      </c>
      <c r="E922" t="s">
        <v>58</v>
      </c>
      <c r="F922" s="104">
        <v>571.77</v>
      </c>
      <c r="G922" s="104">
        <v>507.77</v>
      </c>
      <c r="H922" s="104">
        <v>64</v>
      </c>
    </row>
    <row r="923" spans="1:8" x14ac:dyDescent="0.25">
      <c r="A923" t="s">
        <v>1604</v>
      </c>
      <c r="B923" t="s">
        <v>1646</v>
      </c>
      <c r="C923" t="s">
        <v>1647</v>
      </c>
      <c r="D923" s="103" t="s">
        <v>2653</v>
      </c>
      <c r="E923" t="s">
        <v>58</v>
      </c>
      <c r="F923" s="104">
        <v>321.47000000000003</v>
      </c>
      <c r="G923" s="104">
        <v>302.47000000000003</v>
      </c>
      <c r="H923" s="104">
        <v>19</v>
      </c>
    </row>
    <row r="924" spans="1:8" x14ac:dyDescent="0.25">
      <c r="A924" t="s">
        <v>1604</v>
      </c>
      <c r="B924" t="s">
        <v>2522</v>
      </c>
      <c r="C924" t="s">
        <v>2469</v>
      </c>
      <c r="D924" s="103" t="s">
        <v>2653</v>
      </c>
      <c r="E924" t="s">
        <v>58</v>
      </c>
      <c r="F924" s="104">
        <v>16295.76</v>
      </c>
      <c r="G924" s="104">
        <v>15489.76</v>
      </c>
      <c r="H924" s="104">
        <v>806</v>
      </c>
    </row>
    <row r="925" spans="1:8" x14ac:dyDescent="0.25">
      <c r="A925" t="s">
        <v>1648</v>
      </c>
      <c r="B925" t="s">
        <v>1649</v>
      </c>
      <c r="C925" t="s">
        <v>2365</v>
      </c>
      <c r="D925" s="103" t="s">
        <v>2653</v>
      </c>
      <c r="E925" t="s">
        <v>58</v>
      </c>
      <c r="F925" s="104">
        <v>659.18</v>
      </c>
      <c r="G925" s="104">
        <v>659.18</v>
      </c>
      <c r="H925" s="104">
        <v>0</v>
      </c>
    </row>
    <row r="926" spans="1:8" x14ac:dyDescent="0.25">
      <c r="A926" t="s">
        <v>1648</v>
      </c>
      <c r="B926" t="s">
        <v>1650</v>
      </c>
      <c r="C926" t="s">
        <v>1651</v>
      </c>
      <c r="D926" s="103" t="s">
        <v>2653</v>
      </c>
      <c r="E926" t="s">
        <v>58</v>
      </c>
      <c r="F926" s="104">
        <v>1136.28</v>
      </c>
      <c r="G926" s="104">
        <v>1136.28</v>
      </c>
      <c r="H926" s="104">
        <v>0</v>
      </c>
    </row>
    <row r="927" spans="1:8" x14ac:dyDescent="0.25">
      <c r="A927" t="s">
        <v>1648</v>
      </c>
      <c r="B927" t="s">
        <v>1652</v>
      </c>
      <c r="C927" t="s">
        <v>1653</v>
      </c>
      <c r="D927" s="103" t="s">
        <v>2653</v>
      </c>
      <c r="E927" t="s">
        <v>58</v>
      </c>
      <c r="F927" s="104">
        <v>535.9</v>
      </c>
      <c r="G927" s="104">
        <v>535.9</v>
      </c>
      <c r="H927" s="104">
        <v>0</v>
      </c>
    </row>
    <row r="928" spans="1:8" x14ac:dyDescent="0.25">
      <c r="A928" t="s">
        <v>1648</v>
      </c>
      <c r="B928" t="s">
        <v>1654</v>
      </c>
      <c r="C928" t="s">
        <v>1655</v>
      </c>
      <c r="D928" s="103" t="s">
        <v>2653</v>
      </c>
      <c r="E928" t="s">
        <v>58</v>
      </c>
      <c r="F928" s="104">
        <v>1309.1099999999999</v>
      </c>
      <c r="G928" s="104">
        <v>1309.1099999999999</v>
      </c>
      <c r="H928" s="104">
        <v>0</v>
      </c>
    </row>
    <row r="929" spans="1:8" x14ac:dyDescent="0.25">
      <c r="A929" t="s">
        <v>1648</v>
      </c>
      <c r="B929" t="s">
        <v>1656</v>
      </c>
      <c r="C929" t="s">
        <v>1657</v>
      </c>
      <c r="D929" s="103" t="s">
        <v>2653</v>
      </c>
      <c r="E929" t="s">
        <v>58</v>
      </c>
      <c r="F929" s="104">
        <v>450.01</v>
      </c>
      <c r="G929" s="104">
        <v>450.01</v>
      </c>
      <c r="H929" s="104">
        <v>0</v>
      </c>
    </row>
    <row r="930" spans="1:8" x14ac:dyDescent="0.25">
      <c r="A930" t="s">
        <v>1648</v>
      </c>
      <c r="B930" t="s">
        <v>1658</v>
      </c>
      <c r="C930" t="s">
        <v>1659</v>
      </c>
      <c r="D930" s="103" t="s">
        <v>2653</v>
      </c>
      <c r="E930" t="s">
        <v>58</v>
      </c>
      <c r="F930" s="104">
        <v>332.91</v>
      </c>
      <c r="G930" s="104">
        <v>332.91</v>
      </c>
      <c r="H930" s="104">
        <v>0</v>
      </c>
    </row>
    <row r="931" spans="1:8" x14ac:dyDescent="0.25">
      <c r="A931" t="s">
        <v>1648</v>
      </c>
      <c r="B931" t="s">
        <v>1660</v>
      </c>
      <c r="C931" t="s">
        <v>1661</v>
      </c>
      <c r="D931" s="103" t="s">
        <v>2653</v>
      </c>
      <c r="E931" t="s">
        <v>58</v>
      </c>
      <c r="F931" s="104">
        <v>662.06</v>
      </c>
      <c r="G931" s="104">
        <v>662.06</v>
      </c>
      <c r="H931" s="104">
        <v>0</v>
      </c>
    </row>
    <row r="932" spans="1:8" x14ac:dyDescent="0.25">
      <c r="A932" t="s">
        <v>1648</v>
      </c>
      <c r="B932" t="s">
        <v>1662</v>
      </c>
      <c r="C932" t="s">
        <v>1663</v>
      </c>
      <c r="D932" s="103" t="s">
        <v>2653</v>
      </c>
      <c r="E932" t="s">
        <v>58</v>
      </c>
      <c r="F932" s="104">
        <v>1208.72</v>
      </c>
      <c r="G932" s="104">
        <v>1208.72</v>
      </c>
      <c r="H932" s="104">
        <v>0</v>
      </c>
    </row>
    <row r="933" spans="1:8" x14ac:dyDescent="0.25">
      <c r="A933" t="s">
        <v>1648</v>
      </c>
      <c r="B933" t="s">
        <v>1664</v>
      </c>
      <c r="C933" t="s">
        <v>1665</v>
      </c>
      <c r="D933" s="103" t="s">
        <v>2653</v>
      </c>
      <c r="E933" t="s">
        <v>58</v>
      </c>
      <c r="F933" s="104">
        <v>618.77</v>
      </c>
      <c r="G933" s="104">
        <v>618.77</v>
      </c>
      <c r="H933" s="104">
        <v>0</v>
      </c>
    </row>
    <row r="934" spans="1:8" x14ac:dyDescent="0.25">
      <c r="A934" t="s">
        <v>1648</v>
      </c>
      <c r="B934" t="s">
        <v>1666</v>
      </c>
      <c r="C934" t="s">
        <v>1667</v>
      </c>
      <c r="D934" s="103" t="s">
        <v>2653</v>
      </c>
      <c r="E934" t="s">
        <v>58</v>
      </c>
      <c r="F934" s="104">
        <v>372.48</v>
      </c>
      <c r="G934" s="104">
        <v>372.48</v>
      </c>
      <c r="H934" s="104">
        <v>0</v>
      </c>
    </row>
    <row r="935" spans="1:8" x14ac:dyDescent="0.25">
      <c r="A935" t="s">
        <v>1648</v>
      </c>
      <c r="B935" t="s">
        <v>1668</v>
      </c>
      <c r="C935" t="s">
        <v>1669</v>
      </c>
      <c r="D935" s="103" t="s">
        <v>2653</v>
      </c>
      <c r="E935" t="s">
        <v>58</v>
      </c>
      <c r="F935" s="104">
        <v>220.44</v>
      </c>
      <c r="G935" s="104">
        <v>204.44</v>
      </c>
      <c r="H935" s="104">
        <v>16</v>
      </c>
    </row>
    <row r="936" spans="1:8" x14ac:dyDescent="0.25">
      <c r="A936" t="s">
        <v>1648</v>
      </c>
      <c r="B936" t="s">
        <v>1670</v>
      </c>
      <c r="C936" t="s">
        <v>1671</v>
      </c>
      <c r="D936" s="103" t="s">
        <v>2653</v>
      </c>
      <c r="E936" t="s">
        <v>58</v>
      </c>
      <c r="F936" s="104">
        <v>385.22</v>
      </c>
      <c r="G936" s="104">
        <v>320.22000000000003</v>
      </c>
      <c r="H936" s="104">
        <v>65</v>
      </c>
    </row>
    <row r="937" spans="1:8" x14ac:dyDescent="0.25">
      <c r="A937" t="s">
        <v>1648</v>
      </c>
      <c r="B937" t="s">
        <v>1672</v>
      </c>
      <c r="C937" t="s">
        <v>1673</v>
      </c>
      <c r="D937" s="103" t="s">
        <v>2653</v>
      </c>
      <c r="E937" t="s">
        <v>58</v>
      </c>
      <c r="F937" s="104">
        <v>813.54</v>
      </c>
      <c r="G937" s="104">
        <v>792.54</v>
      </c>
      <c r="H937" s="104">
        <v>21</v>
      </c>
    </row>
    <row r="938" spans="1:8" x14ac:dyDescent="0.25">
      <c r="A938" t="s">
        <v>1648</v>
      </c>
      <c r="B938" t="s">
        <v>1674</v>
      </c>
      <c r="C938" t="s">
        <v>1675</v>
      </c>
      <c r="D938" s="103" t="s">
        <v>2653</v>
      </c>
      <c r="E938" t="s">
        <v>58</v>
      </c>
      <c r="F938" s="104">
        <v>306.45</v>
      </c>
      <c r="G938" s="104">
        <v>271.45</v>
      </c>
      <c r="H938" s="104">
        <v>35</v>
      </c>
    </row>
    <row r="939" spans="1:8" x14ac:dyDescent="0.25">
      <c r="A939" t="s">
        <v>1648</v>
      </c>
      <c r="B939" t="s">
        <v>1676</v>
      </c>
      <c r="C939" t="s">
        <v>1677</v>
      </c>
      <c r="D939" s="103" t="s">
        <v>2653</v>
      </c>
      <c r="E939" t="s">
        <v>58</v>
      </c>
      <c r="F939" s="104">
        <v>953.5</v>
      </c>
      <c r="G939" s="104">
        <v>953.5</v>
      </c>
      <c r="H939" s="104">
        <v>0</v>
      </c>
    </row>
    <row r="940" spans="1:8" x14ac:dyDescent="0.25">
      <c r="A940" t="s">
        <v>1648</v>
      </c>
      <c r="B940" t="s">
        <v>1678</v>
      </c>
      <c r="C940" t="s">
        <v>1679</v>
      </c>
      <c r="D940" s="103" t="s">
        <v>2653</v>
      </c>
      <c r="E940" t="s">
        <v>58</v>
      </c>
      <c r="F940" s="104">
        <v>715.02</v>
      </c>
      <c r="G940" s="104">
        <v>635.02</v>
      </c>
      <c r="H940" s="104">
        <v>80</v>
      </c>
    </row>
    <row r="941" spans="1:8" x14ac:dyDescent="0.25">
      <c r="A941" t="s">
        <v>1648</v>
      </c>
      <c r="B941" t="s">
        <v>1680</v>
      </c>
      <c r="C941" t="s">
        <v>1681</v>
      </c>
      <c r="D941" s="103" t="s">
        <v>2653</v>
      </c>
      <c r="E941" t="s">
        <v>58</v>
      </c>
      <c r="F941" s="104">
        <v>490.83</v>
      </c>
      <c r="G941" s="104">
        <v>490.83</v>
      </c>
      <c r="H941" s="104">
        <v>0</v>
      </c>
    </row>
    <row r="942" spans="1:8" x14ac:dyDescent="0.25">
      <c r="A942" t="s">
        <v>1648</v>
      </c>
      <c r="B942" t="s">
        <v>1682</v>
      </c>
      <c r="C942" t="s">
        <v>1683</v>
      </c>
      <c r="D942" s="103" t="s">
        <v>2653</v>
      </c>
      <c r="E942" t="s">
        <v>58</v>
      </c>
      <c r="F942" s="104">
        <v>134.34</v>
      </c>
      <c r="G942" s="104">
        <v>99.34</v>
      </c>
      <c r="H942" s="104">
        <v>35</v>
      </c>
    </row>
    <row r="943" spans="1:8" x14ac:dyDescent="0.25">
      <c r="A943" t="s">
        <v>1648</v>
      </c>
      <c r="B943" t="s">
        <v>1684</v>
      </c>
      <c r="C943" t="s">
        <v>1685</v>
      </c>
      <c r="D943" s="103" t="s">
        <v>2653</v>
      </c>
      <c r="E943" t="s">
        <v>58</v>
      </c>
      <c r="F943" s="104">
        <v>243.09</v>
      </c>
      <c r="G943" s="104">
        <v>243.09</v>
      </c>
      <c r="H943" s="104">
        <v>0</v>
      </c>
    </row>
    <row r="944" spans="1:8" x14ac:dyDescent="0.25">
      <c r="A944" t="s">
        <v>1648</v>
      </c>
      <c r="B944" t="s">
        <v>1686</v>
      </c>
      <c r="C944" t="s">
        <v>2366</v>
      </c>
      <c r="D944" s="103" t="s">
        <v>2653</v>
      </c>
      <c r="E944" t="s">
        <v>58</v>
      </c>
      <c r="F944" s="104">
        <v>353.05</v>
      </c>
      <c r="G944" s="104">
        <v>298.05</v>
      </c>
      <c r="H944" s="104">
        <v>55</v>
      </c>
    </row>
    <row r="945" spans="1:8" x14ac:dyDescent="0.25">
      <c r="A945" t="s">
        <v>1648</v>
      </c>
      <c r="B945" t="s">
        <v>1687</v>
      </c>
      <c r="C945" t="s">
        <v>1688</v>
      </c>
      <c r="D945" s="103" t="s">
        <v>2653</v>
      </c>
      <c r="E945" t="s">
        <v>58</v>
      </c>
      <c r="F945" s="104">
        <v>750.85</v>
      </c>
      <c r="G945" s="104">
        <v>750.85</v>
      </c>
      <c r="H945" s="104">
        <v>0</v>
      </c>
    </row>
    <row r="946" spans="1:8" x14ac:dyDescent="0.25">
      <c r="A946" t="s">
        <v>1648</v>
      </c>
      <c r="B946" t="s">
        <v>1689</v>
      </c>
      <c r="C946" t="s">
        <v>1690</v>
      </c>
      <c r="D946" s="103" t="s">
        <v>2653</v>
      </c>
      <c r="E946" t="s">
        <v>58</v>
      </c>
      <c r="F946" s="104">
        <v>282.44</v>
      </c>
      <c r="G946" s="104">
        <v>246.44</v>
      </c>
      <c r="H946" s="104">
        <v>36</v>
      </c>
    </row>
    <row r="947" spans="1:8" x14ac:dyDescent="0.25">
      <c r="A947" t="s">
        <v>1648</v>
      </c>
      <c r="B947" t="s">
        <v>1691</v>
      </c>
      <c r="C947" t="s">
        <v>1692</v>
      </c>
      <c r="D947" s="103" t="s">
        <v>2653</v>
      </c>
      <c r="E947" t="s">
        <v>58</v>
      </c>
      <c r="F947" s="104">
        <v>565.12</v>
      </c>
      <c r="G947" s="104">
        <v>512.12</v>
      </c>
      <c r="H947" s="104">
        <v>53</v>
      </c>
    </row>
    <row r="948" spans="1:8" x14ac:dyDescent="0.25">
      <c r="A948" t="s">
        <v>1648</v>
      </c>
      <c r="B948" t="s">
        <v>1693</v>
      </c>
      <c r="C948" t="s">
        <v>1694</v>
      </c>
      <c r="D948" s="103" t="s">
        <v>2653</v>
      </c>
      <c r="E948" t="s">
        <v>58</v>
      </c>
      <c r="F948" s="104">
        <v>307.97000000000003</v>
      </c>
      <c r="G948" s="104">
        <v>258.97000000000003</v>
      </c>
      <c r="H948" s="104">
        <v>49</v>
      </c>
    </row>
    <row r="949" spans="1:8" x14ac:dyDescent="0.25">
      <c r="A949" t="s">
        <v>1648</v>
      </c>
      <c r="B949" t="s">
        <v>1695</v>
      </c>
      <c r="C949" t="s">
        <v>1696</v>
      </c>
      <c r="D949" s="103" t="s">
        <v>2653</v>
      </c>
      <c r="E949" t="s">
        <v>58</v>
      </c>
      <c r="F949" s="104">
        <v>240.82</v>
      </c>
      <c r="G949" s="104">
        <v>195.82</v>
      </c>
      <c r="H949" s="104">
        <v>45</v>
      </c>
    </row>
    <row r="950" spans="1:8" x14ac:dyDescent="0.25">
      <c r="A950" t="s">
        <v>1648</v>
      </c>
      <c r="B950" t="s">
        <v>1697</v>
      </c>
      <c r="C950" t="s">
        <v>1698</v>
      </c>
      <c r="D950" s="103" t="s">
        <v>2653</v>
      </c>
      <c r="E950" t="s">
        <v>58</v>
      </c>
      <c r="F950" s="104">
        <v>602.66</v>
      </c>
      <c r="G950" s="104">
        <v>542.66</v>
      </c>
      <c r="H950" s="104">
        <v>60</v>
      </c>
    </row>
    <row r="951" spans="1:8" x14ac:dyDescent="0.25">
      <c r="A951" t="s">
        <v>1648</v>
      </c>
      <c r="B951" t="s">
        <v>1699</v>
      </c>
      <c r="C951" t="s">
        <v>1700</v>
      </c>
      <c r="D951" s="103" t="s">
        <v>2653</v>
      </c>
      <c r="E951" t="s">
        <v>58</v>
      </c>
      <c r="F951" s="104">
        <v>349.71</v>
      </c>
      <c r="G951" s="104">
        <v>313.70999999999998</v>
      </c>
      <c r="H951" s="104">
        <v>36</v>
      </c>
    </row>
    <row r="952" spans="1:8" x14ac:dyDescent="0.25">
      <c r="A952" t="s">
        <v>1648</v>
      </c>
      <c r="B952" t="s">
        <v>1701</v>
      </c>
      <c r="C952" t="s">
        <v>1702</v>
      </c>
      <c r="D952" s="103" t="s">
        <v>2653</v>
      </c>
      <c r="E952" t="s">
        <v>58</v>
      </c>
      <c r="F952" s="104">
        <v>241.94</v>
      </c>
      <c r="G952" s="104">
        <v>211.94</v>
      </c>
      <c r="H952" s="104">
        <v>30</v>
      </c>
    </row>
    <row r="953" spans="1:8" x14ac:dyDescent="0.25">
      <c r="A953" t="s">
        <v>1648</v>
      </c>
      <c r="B953" t="s">
        <v>1703</v>
      </c>
      <c r="C953" t="s">
        <v>1704</v>
      </c>
      <c r="D953" s="103" t="s">
        <v>2653</v>
      </c>
      <c r="E953" t="s">
        <v>58</v>
      </c>
      <c r="F953" s="104">
        <v>207.44</v>
      </c>
      <c r="G953" s="104">
        <v>191.44</v>
      </c>
      <c r="H953" s="104">
        <v>16</v>
      </c>
    </row>
    <row r="954" spans="1:8" x14ac:dyDescent="0.25">
      <c r="A954" t="s">
        <v>1648</v>
      </c>
      <c r="B954" t="s">
        <v>1705</v>
      </c>
      <c r="C954" t="s">
        <v>1706</v>
      </c>
      <c r="D954" s="103" t="s">
        <v>2653</v>
      </c>
      <c r="E954" t="s">
        <v>58</v>
      </c>
      <c r="F954" s="104">
        <v>338.69</v>
      </c>
      <c r="G954" s="104">
        <v>338.69</v>
      </c>
      <c r="H954" s="104">
        <v>0</v>
      </c>
    </row>
    <row r="955" spans="1:8" x14ac:dyDescent="0.25">
      <c r="A955" t="s">
        <v>1648</v>
      </c>
      <c r="B955" t="s">
        <v>1707</v>
      </c>
      <c r="C955" t="s">
        <v>1708</v>
      </c>
      <c r="D955" s="103" t="s">
        <v>2653</v>
      </c>
      <c r="E955" t="s">
        <v>58</v>
      </c>
      <c r="F955" s="104">
        <v>233.23</v>
      </c>
      <c r="G955" s="104">
        <v>207.23</v>
      </c>
      <c r="H955" s="104">
        <v>26</v>
      </c>
    </row>
    <row r="956" spans="1:8" x14ac:dyDescent="0.25">
      <c r="A956" t="s">
        <v>1648</v>
      </c>
      <c r="B956" t="s">
        <v>1709</v>
      </c>
      <c r="C956" t="s">
        <v>1710</v>
      </c>
      <c r="D956" s="103" t="s">
        <v>2653</v>
      </c>
      <c r="E956" t="s">
        <v>58</v>
      </c>
      <c r="F956" s="104">
        <v>720.2</v>
      </c>
      <c r="G956" s="104">
        <v>720.2</v>
      </c>
      <c r="H956" s="104">
        <v>0</v>
      </c>
    </row>
    <row r="957" spans="1:8" x14ac:dyDescent="0.25">
      <c r="A957" t="s">
        <v>1648</v>
      </c>
      <c r="B957" t="s">
        <v>1711</v>
      </c>
      <c r="C957" t="s">
        <v>1712</v>
      </c>
      <c r="D957" s="103" t="s">
        <v>2653</v>
      </c>
      <c r="E957" t="s">
        <v>58</v>
      </c>
      <c r="F957" s="104">
        <v>489.99</v>
      </c>
      <c r="G957" s="104">
        <v>437.99</v>
      </c>
      <c r="H957" s="104">
        <v>52</v>
      </c>
    </row>
    <row r="958" spans="1:8" x14ac:dyDescent="0.25">
      <c r="A958" t="s">
        <v>1648</v>
      </c>
      <c r="B958" t="s">
        <v>1713</v>
      </c>
      <c r="C958" t="s">
        <v>1714</v>
      </c>
      <c r="D958" s="103" t="s">
        <v>2653</v>
      </c>
      <c r="E958" t="s">
        <v>58</v>
      </c>
      <c r="F958" s="104">
        <v>401.97</v>
      </c>
      <c r="G958" s="104">
        <v>365.97</v>
      </c>
      <c r="H958" s="104">
        <v>36</v>
      </c>
    </row>
    <row r="959" spans="1:8" x14ac:dyDescent="0.25">
      <c r="A959" t="s">
        <v>1648</v>
      </c>
      <c r="B959" t="s">
        <v>1715</v>
      </c>
      <c r="C959" t="s">
        <v>1716</v>
      </c>
      <c r="D959" s="103" t="s">
        <v>2653</v>
      </c>
      <c r="E959" t="s">
        <v>58</v>
      </c>
      <c r="F959" s="104">
        <v>347.3</v>
      </c>
      <c r="G959" s="104">
        <v>309.3</v>
      </c>
      <c r="H959" s="104">
        <v>38</v>
      </c>
    </row>
    <row r="960" spans="1:8" x14ac:dyDescent="0.25">
      <c r="A960" t="s">
        <v>1648</v>
      </c>
      <c r="B960" t="s">
        <v>1717</v>
      </c>
      <c r="C960" t="s">
        <v>1718</v>
      </c>
      <c r="D960" s="103" t="s">
        <v>2653</v>
      </c>
      <c r="E960" t="s">
        <v>58</v>
      </c>
      <c r="F960" s="104">
        <v>214.59</v>
      </c>
      <c r="G960" s="104">
        <v>179.59</v>
      </c>
      <c r="H960" s="104">
        <v>35</v>
      </c>
    </row>
    <row r="961" spans="1:8" x14ac:dyDescent="0.25">
      <c r="A961" t="s">
        <v>1648</v>
      </c>
      <c r="B961" t="s">
        <v>1719</v>
      </c>
      <c r="C961" t="s">
        <v>1720</v>
      </c>
      <c r="D961" s="103" t="s">
        <v>2653</v>
      </c>
      <c r="E961" t="s">
        <v>58</v>
      </c>
      <c r="F961" s="104">
        <v>321.16000000000003</v>
      </c>
      <c r="G961" s="104">
        <v>321.16000000000003</v>
      </c>
      <c r="H961" s="104">
        <v>0</v>
      </c>
    </row>
    <row r="962" spans="1:8" x14ac:dyDescent="0.25">
      <c r="A962" t="s">
        <v>1648</v>
      </c>
      <c r="B962" t="s">
        <v>1721</v>
      </c>
      <c r="C962" t="s">
        <v>1722</v>
      </c>
      <c r="D962" s="103" t="s">
        <v>2653</v>
      </c>
      <c r="E962" t="s">
        <v>58</v>
      </c>
      <c r="F962" s="104">
        <v>420.98</v>
      </c>
      <c r="G962" s="104">
        <v>382.98</v>
      </c>
      <c r="H962" s="104">
        <v>38</v>
      </c>
    </row>
    <row r="963" spans="1:8" x14ac:dyDescent="0.25">
      <c r="A963" t="s">
        <v>1648</v>
      </c>
      <c r="B963" t="s">
        <v>1723</v>
      </c>
      <c r="C963" t="s">
        <v>1724</v>
      </c>
      <c r="D963" s="103" t="s">
        <v>2653</v>
      </c>
      <c r="E963" t="s">
        <v>58</v>
      </c>
      <c r="F963" s="104">
        <v>255.1</v>
      </c>
      <c r="G963" s="104">
        <v>233.1</v>
      </c>
      <c r="H963" s="104">
        <v>22</v>
      </c>
    </row>
    <row r="964" spans="1:8" x14ac:dyDescent="0.25">
      <c r="A964" t="s">
        <v>1648</v>
      </c>
      <c r="B964" t="s">
        <v>1725</v>
      </c>
      <c r="C964" t="s">
        <v>1726</v>
      </c>
      <c r="D964" s="103" t="s">
        <v>2653</v>
      </c>
      <c r="E964" t="s">
        <v>58</v>
      </c>
      <c r="F964" s="104">
        <v>486.18</v>
      </c>
      <c r="G964" s="104">
        <v>448.18</v>
      </c>
      <c r="H964" s="104">
        <v>38</v>
      </c>
    </row>
    <row r="965" spans="1:8" x14ac:dyDescent="0.25">
      <c r="A965" t="s">
        <v>1648</v>
      </c>
      <c r="B965" t="s">
        <v>1727</v>
      </c>
      <c r="C965" t="s">
        <v>1728</v>
      </c>
      <c r="D965" s="103" t="s">
        <v>2653</v>
      </c>
      <c r="E965" t="s">
        <v>58</v>
      </c>
      <c r="F965" s="104">
        <v>456.44</v>
      </c>
      <c r="G965" s="104">
        <v>456.44</v>
      </c>
      <c r="H965" s="104">
        <v>0</v>
      </c>
    </row>
    <row r="966" spans="1:8" x14ac:dyDescent="0.25">
      <c r="A966" t="s">
        <v>1648</v>
      </c>
      <c r="B966" t="s">
        <v>1729</v>
      </c>
      <c r="C966" t="s">
        <v>1730</v>
      </c>
      <c r="D966" s="103" t="s">
        <v>2653</v>
      </c>
      <c r="E966" t="s">
        <v>58</v>
      </c>
      <c r="F966" s="104">
        <v>487.12</v>
      </c>
      <c r="G966" s="104">
        <v>439.12</v>
      </c>
      <c r="H966" s="104">
        <v>48</v>
      </c>
    </row>
    <row r="967" spans="1:8" x14ac:dyDescent="0.25">
      <c r="A967" t="s">
        <v>1648</v>
      </c>
      <c r="B967" t="s">
        <v>1731</v>
      </c>
      <c r="C967" t="s">
        <v>1732</v>
      </c>
      <c r="D967" s="103" t="s">
        <v>2653</v>
      </c>
      <c r="E967" t="s">
        <v>58</v>
      </c>
      <c r="F967" s="104">
        <v>427.24</v>
      </c>
      <c r="G967" s="104">
        <v>388.24</v>
      </c>
      <c r="H967" s="104">
        <v>39</v>
      </c>
    </row>
    <row r="968" spans="1:8" x14ac:dyDescent="0.25">
      <c r="A968" t="s">
        <v>1648</v>
      </c>
      <c r="B968" t="s">
        <v>1733</v>
      </c>
      <c r="C968" t="s">
        <v>1734</v>
      </c>
      <c r="D968" s="103" t="s">
        <v>2653</v>
      </c>
      <c r="E968" t="s">
        <v>58</v>
      </c>
      <c r="F968" s="104">
        <v>298.19</v>
      </c>
      <c r="G968" s="104">
        <v>230.19</v>
      </c>
      <c r="H968" s="104">
        <v>68</v>
      </c>
    </row>
    <row r="969" spans="1:8" x14ac:dyDescent="0.25">
      <c r="A969" t="s">
        <v>1648</v>
      </c>
      <c r="B969" t="s">
        <v>1735</v>
      </c>
      <c r="C969" t="s">
        <v>2367</v>
      </c>
      <c r="D969" s="103" t="s">
        <v>2653</v>
      </c>
      <c r="E969" t="s">
        <v>58</v>
      </c>
      <c r="F969" s="104">
        <v>103.82</v>
      </c>
      <c r="G969" s="104">
        <v>103.82</v>
      </c>
      <c r="H969" s="104">
        <v>0</v>
      </c>
    </row>
    <row r="970" spans="1:8" x14ac:dyDescent="0.25">
      <c r="A970" t="s">
        <v>1648</v>
      </c>
      <c r="B970" t="s">
        <v>1736</v>
      </c>
      <c r="C970" t="s">
        <v>1737</v>
      </c>
      <c r="D970" s="103" t="s">
        <v>2653</v>
      </c>
      <c r="E970" t="s">
        <v>58</v>
      </c>
      <c r="F970" s="104">
        <v>116.49</v>
      </c>
      <c r="G970" s="104">
        <v>91.49</v>
      </c>
      <c r="H970" s="104">
        <v>25</v>
      </c>
    </row>
    <row r="971" spans="1:8" x14ac:dyDescent="0.25">
      <c r="A971" t="s">
        <v>1648</v>
      </c>
      <c r="B971" t="s">
        <v>1738</v>
      </c>
      <c r="C971" t="s">
        <v>2368</v>
      </c>
      <c r="D971" s="103" t="s">
        <v>2653</v>
      </c>
      <c r="E971" t="s">
        <v>58</v>
      </c>
      <c r="F971" s="104">
        <v>42.71</v>
      </c>
      <c r="G971" s="104">
        <v>42.71</v>
      </c>
      <c r="H971" s="104">
        <v>0</v>
      </c>
    </row>
    <row r="972" spans="1:8" x14ac:dyDescent="0.25">
      <c r="A972" t="s">
        <v>1648</v>
      </c>
      <c r="B972" t="s">
        <v>2523</v>
      </c>
      <c r="C972" t="s">
        <v>2469</v>
      </c>
      <c r="D972" s="103" t="s">
        <v>2653</v>
      </c>
      <c r="E972" t="s">
        <v>58</v>
      </c>
      <c r="F972" s="104">
        <v>21611.279999999999</v>
      </c>
      <c r="G972" s="104">
        <v>20514.28</v>
      </c>
      <c r="H972" s="104">
        <v>1097</v>
      </c>
    </row>
    <row r="973" spans="1:8" x14ac:dyDescent="0.25">
      <c r="A973" t="s">
        <v>1739</v>
      </c>
      <c r="B973" t="s">
        <v>1740</v>
      </c>
      <c r="C973" t="s">
        <v>1741</v>
      </c>
      <c r="D973" s="103" t="s">
        <v>2653</v>
      </c>
      <c r="E973" t="s">
        <v>58</v>
      </c>
      <c r="F973" s="104">
        <v>2191.37</v>
      </c>
      <c r="G973" s="104">
        <v>2191.37</v>
      </c>
      <c r="H973" s="104">
        <v>0</v>
      </c>
    </row>
    <row r="974" spans="1:8" x14ac:dyDescent="0.25">
      <c r="A974" t="s">
        <v>1739</v>
      </c>
      <c r="B974" t="s">
        <v>1742</v>
      </c>
      <c r="C974" t="s">
        <v>1743</v>
      </c>
      <c r="D974" s="103" t="s">
        <v>2653</v>
      </c>
      <c r="E974" t="s">
        <v>58</v>
      </c>
      <c r="F974" s="104">
        <v>714.07</v>
      </c>
      <c r="G974" s="104">
        <v>661.07</v>
      </c>
      <c r="H974" s="104">
        <v>53</v>
      </c>
    </row>
    <row r="975" spans="1:8" x14ac:dyDescent="0.25">
      <c r="A975" t="s">
        <v>1739</v>
      </c>
      <c r="B975" t="s">
        <v>1744</v>
      </c>
      <c r="C975" t="s">
        <v>1745</v>
      </c>
      <c r="D975" s="103" t="s">
        <v>2653</v>
      </c>
      <c r="E975" t="s">
        <v>58</v>
      </c>
      <c r="F975" s="104">
        <v>1046.54</v>
      </c>
      <c r="G975" s="104">
        <v>1046.54</v>
      </c>
      <c r="H975" s="104">
        <v>0</v>
      </c>
    </row>
    <row r="976" spans="1:8" x14ac:dyDescent="0.25">
      <c r="A976" t="s">
        <v>1739</v>
      </c>
      <c r="B976" t="s">
        <v>1746</v>
      </c>
      <c r="C976" t="s">
        <v>1747</v>
      </c>
      <c r="D976" s="103" t="s">
        <v>2653</v>
      </c>
      <c r="E976" t="s">
        <v>58</v>
      </c>
      <c r="F976" s="104">
        <v>501.33</v>
      </c>
      <c r="G976" s="104">
        <v>449.33</v>
      </c>
      <c r="H976" s="104">
        <v>52</v>
      </c>
    </row>
    <row r="977" spans="1:8" x14ac:dyDescent="0.25">
      <c r="A977" t="s">
        <v>1739</v>
      </c>
      <c r="B977" t="s">
        <v>1748</v>
      </c>
      <c r="C977" t="s">
        <v>1749</v>
      </c>
      <c r="D977" s="103" t="s">
        <v>2653</v>
      </c>
      <c r="E977" t="s">
        <v>58</v>
      </c>
      <c r="F977" s="104">
        <v>651.86</v>
      </c>
      <c r="G977" s="104">
        <v>604.86</v>
      </c>
      <c r="H977" s="104">
        <v>47</v>
      </c>
    </row>
    <row r="978" spans="1:8" x14ac:dyDescent="0.25">
      <c r="A978" t="s">
        <v>1739</v>
      </c>
      <c r="B978" t="s">
        <v>1750</v>
      </c>
      <c r="C978" t="s">
        <v>1751</v>
      </c>
      <c r="D978" s="103" t="s">
        <v>2653</v>
      </c>
      <c r="E978" t="s">
        <v>58</v>
      </c>
      <c r="F978" s="104">
        <v>475.44</v>
      </c>
      <c r="G978" s="104">
        <v>426.44</v>
      </c>
      <c r="H978" s="104">
        <v>49</v>
      </c>
    </row>
    <row r="979" spans="1:8" x14ac:dyDescent="0.25">
      <c r="A979" t="s">
        <v>1739</v>
      </c>
      <c r="B979" t="s">
        <v>1752</v>
      </c>
      <c r="C979" t="s">
        <v>1753</v>
      </c>
      <c r="D979" s="103" t="s">
        <v>2653</v>
      </c>
      <c r="E979" t="s">
        <v>58</v>
      </c>
      <c r="F979" s="104">
        <v>555.05999999999995</v>
      </c>
      <c r="G979" s="104">
        <v>485.06</v>
      </c>
      <c r="H979" s="104">
        <v>70</v>
      </c>
    </row>
    <row r="980" spans="1:8" x14ac:dyDescent="0.25">
      <c r="A980" t="s">
        <v>1739</v>
      </c>
      <c r="B980" t="s">
        <v>1754</v>
      </c>
      <c r="C980" t="s">
        <v>1755</v>
      </c>
      <c r="D980" s="103" t="s">
        <v>2653</v>
      </c>
      <c r="E980" t="s">
        <v>58</v>
      </c>
      <c r="F980" s="104">
        <v>599.9</v>
      </c>
      <c r="G980" s="104">
        <v>526.9</v>
      </c>
      <c r="H980" s="104">
        <v>73</v>
      </c>
    </row>
    <row r="981" spans="1:8" x14ac:dyDescent="0.25">
      <c r="A981" t="s">
        <v>1739</v>
      </c>
      <c r="B981" t="s">
        <v>1756</v>
      </c>
      <c r="C981" t="s">
        <v>1757</v>
      </c>
      <c r="D981" s="103" t="s">
        <v>2653</v>
      </c>
      <c r="E981" t="s">
        <v>58</v>
      </c>
      <c r="F981" s="104">
        <v>1268.28</v>
      </c>
      <c r="G981" s="104">
        <v>1268.28</v>
      </c>
      <c r="H981" s="104">
        <v>0</v>
      </c>
    </row>
    <row r="982" spans="1:8" x14ac:dyDescent="0.25">
      <c r="A982" t="s">
        <v>1739</v>
      </c>
      <c r="B982" t="s">
        <v>1758</v>
      </c>
      <c r="C982" t="s">
        <v>1759</v>
      </c>
      <c r="D982" s="103" t="s">
        <v>2653</v>
      </c>
      <c r="E982" t="s">
        <v>58</v>
      </c>
      <c r="F982" s="104">
        <v>1329.93</v>
      </c>
      <c r="G982" s="104">
        <v>1329.93</v>
      </c>
      <c r="H982" s="104">
        <v>0</v>
      </c>
    </row>
    <row r="983" spans="1:8" x14ac:dyDescent="0.25">
      <c r="A983" t="s">
        <v>1739</v>
      </c>
      <c r="B983" t="s">
        <v>1760</v>
      </c>
      <c r="C983" t="s">
        <v>1761</v>
      </c>
      <c r="D983" s="103" t="s">
        <v>2653</v>
      </c>
      <c r="E983" t="s">
        <v>58</v>
      </c>
      <c r="F983" s="104">
        <v>665.24</v>
      </c>
      <c r="G983" s="104">
        <v>598.24</v>
      </c>
      <c r="H983" s="104">
        <v>67</v>
      </c>
    </row>
    <row r="984" spans="1:8" x14ac:dyDescent="0.25">
      <c r="A984" t="s">
        <v>1739</v>
      </c>
      <c r="B984" t="s">
        <v>1762</v>
      </c>
      <c r="C984" t="s">
        <v>1763</v>
      </c>
      <c r="D984" s="103" t="s">
        <v>2653</v>
      </c>
      <c r="E984" t="s">
        <v>58</v>
      </c>
      <c r="F984" s="104">
        <v>877.72</v>
      </c>
      <c r="G984" s="104">
        <v>801.72</v>
      </c>
      <c r="H984" s="104">
        <v>76</v>
      </c>
    </row>
    <row r="985" spans="1:8" x14ac:dyDescent="0.25">
      <c r="A985" t="s">
        <v>1739</v>
      </c>
      <c r="B985" t="s">
        <v>1764</v>
      </c>
      <c r="C985" t="s">
        <v>1765</v>
      </c>
      <c r="D985" s="103" t="s">
        <v>2653</v>
      </c>
      <c r="E985" t="s">
        <v>58</v>
      </c>
      <c r="F985" s="104">
        <v>1279.1300000000001</v>
      </c>
      <c r="G985" s="104">
        <v>1279.1300000000001</v>
      </c>
      <c r="H985" s="104">
        <v>0</v>
      </c>
    </row>
    <row r="986" spans="1:8" x14ac:dyDescent="0.25">
      <c r="A986" t="s">
        <v>1739</v>
      </c>
      <c r="B986" t="s">
        <v>1766</v>
      </c>
      <c r="C986" t="s">
        <v>1767</v>
      </c>
      <c r="D986" s="103" t="s">
        <v>2653</v>
      </c>
      <c r="E986" t="s">
        <v>58</v>
      </c>
      <c r="F986" s="104">
        <v>713.98</v>
      </c>
      <c r="G986" s="104">
        <v>657.98</v>
      </c>
      <c r="H986" s="104">
        <v>56</v>
      </c>
    </row>
    <row r="987" spans="1:8" x14ac:dyDescent="0.25">
      <c r="A987" t="s">
        <v>1739</v>
      </c>
      <c r="B987" t="s">
        <v>1768</v>
      </c>
      <c r="C987" t="s">
        <v>1769</v>
      </c>
      <c r="D987" s="103" t="s">
        <v>2653</v>
      </c>
      <c r="E987" t="s">
        <v>58</v>
      </c>
      <c r="F987" s="104">
        <v>1616.5</v>
      </c>
      <c r="G987" s="104">
        <v>1616.5</v>
      </c>
      <c r="H987" s="104">
        <v>0</v>
      </c>
    </row>
    <row r="988" spans="1:8" x14ac:dyDescent="0.25">
      <c r="A988" t="s">
        <v>1739</v>
      </c>
      <c r="B988" t="s">
        <v>1770</v>
      </c>
      <c r="C988" t="s">
        <v>1771</v>
      </c>
      <c r="D988" s="103" t="s">
        <v>2653</v>
      </c>
      <c r="E988" t="s">
        <v>58</v>
      </c>
      <c r="F988" s="104">
        <v>870.36</v>
      </c>
      <c r="G988" s="104">
        <v>870.36</v>
      </c>
      <c r="H988" s="104">
        <v>0</v>
      </c>
    </row>
    <row r="989" spans="1:8" x14ac:dyDescent="0.25">
      <c r="A989" t="s">
        <v>1739</v>
      </c>
      <c r="B989" t="s">
        <v>1772</v>
      </c>
      <c r="C989" t="s">
        <v>1773</v>
      </c>
      <c r="D989" s="103" t="s">
        <v>2653</v>
      </c>
      <c r="E989" t="s">
        <v>58</v>
      </c>
      <c r="F989" s="104">
        <v>705.98</v>
      </c>
      <c r="G989" s="104">
        <v>662.98</v>
      </c>
      <c r="H989" s="104">
        <v>43</v>
      </c>
    </row>
    <row r="990" spans="1:8" x14ac:dyDescent="0.25">
      <c r="A990" t="s">
        <v>1739</v>
      </c>
      <c r="B990" t="s">
        <v>1774</v>
      </c>
      <c r="C990" t="s">
        <v>1775</v>
      </c>
      <c r="D990" s="103" t="s">
        <v>2653</v>
      </c>
      <c r="E990" t="s">
        <v>58</v>
      </c>
      <c r="F990" s="104">
        <v>550.48</v>
      </c>
      <c r="G990" s="104">
        <v>488.48</v>
      </c>
      <c r="H990" s="104">
        <v>62</v>
      </c>
    </row>
    <row r="991" spans="1:8" x14ac:dyDescent="0.25">
      <c r="A991" t="s">
        <v>1739</v>
      </c>
      <c r="B991" t="s">
        <v>1776</v>
      </c>
      <c r="C991" t="s">
        <v>2369</v>
      </c>
      <c r="D991" s="103" t="s">
        <v>2653</v>
      </c>
      <c r="E991" t="s">
        <v>58</v>
      </c>
      <c r="F991" s="104">
        <v>565.52</v>
      </c>
      <c r="G991" s="104">
        <v>485.52</v>
      </c>
      <c r="H991" s="104">
        <v>80</v>
      </c>
    </row>
    <row r="992" spans="1:8" x14ac:dyDescent="0.25">
      <c r="A992" t="s">
        <v>1739</v>
      </c>
      <c r="B992" t="s">
        <v>1777</v>
      </c>
      <c r="C992" t="s">
        <v>1778</v>
      </c>
      <c r="D992" s="103" t="s">
        <v>2653</v>
      </c>
      <c r="E992" t="s">
        <v>58</v>
      </c>
      <c r="F992" s="104">
        <v>579.45000000000005</v>
      </c>
      <c r="G992" s="104">
        <v>559.45000000000005</v>
      </c>
      <c r="H992" s="104">
        <v>20</v>
      </c>
    </row>
    <row r="993" spans="1:8" x14ac:dyDescent="0.25">
      <c r="A993" t="s">
        <v>1739</v>
      </c>
      <c r="B993" t="s">
        <v>1779</v>
      </c>
      <c r="C993" t="s">
        <v>1780</v>
      </c>
      <c r="D993" s="103" t="s">
        <v>2653</v>
      </c>
      <c r="E993" t="s">
        <v>58</v>
      </c>
      <c r="F993" s="104">
        <v>979.01</v>
      </c>
      <c r="G993" s="104">
        <v>979.01</v>
      </c>
      <c r="H993" s="104">
        <v>0</v>
      </c>
    </row>
    <row r="994" spans="1:8" x14ac:dyDescent="0.25">
      <c r="A994" t="s">
        <v>1739</v>
      </c>
      <c r="B994" t="s">
        <v>1781</v>
      </c>
      <c r="C994" t="s">
        <v>1782</v>
      </c>
      <c r="D994" s="103" t="s">
        <v>2653</v>
      </c>
      <c r="E994" t="s">
        <v>58</v>
      </c>
      <c r="F994" s="104">
        <v>2156.2800000000002</v>
      </c>
      <c r="G994" s="104">
        <v>2156.2800000000002</v>
      </c>
      <c r="H994" s="104">
        <v>0</v>
      </c>
    </row>
    <row r="995" spans="1:8" x14ac:dyDescent="0.25">
      <c r="A995" t="s">
        <v>1739</v>
      </c>
      <c r="B995" t="s">
        <v>1783</v>
      </c>
      <c r="C995" t="s">
        <v>1784</v>
      </c>
      <c r="D995" s="103" t="s">
        <v>2653</v>
      </c>
      <c r="E995" t="s">
        <v>58</v>
      </c>
      <c r="F995" s="104">
        <v>683.3</v>
      </c>
      <c r="G995" s="104">
        <v>604.29999999999995</v>
      </c>
      <c r="H995" s="104">
        <v>79</v>
      </c>
    </row>
    <row r="996" spans="1:8" x14ac:dyDescent="0.25">
      <c r="A996" t="s">
        <v>1739</v>
      </c>
      <c r="B996" t="s">
        <v>1785</v>
      </c>
      <c r="C996" t="s">
        <v>1786</v>
      </c>
      <c r="D996" s="103" t="s">
        <v>2653</v>
      </c>
      <c r="E996" t="s">
        <v>58</v>
      </c>
      <c r="F996" s="104">
        <v>665.03</v>
      </c>
      <c r="G996" s="104">
        <v>601.03</v>
      </c>
      <c r="H996" s="104">
        <v>64</v>
      </c>
    </row>
    <row r="997" spans="1:8" x14ac:dyDescent="0.25">
      <c r="A997" t="s">
        <v>1739</v>
      </c>
      <c r="B997" t="s">
        <v>1787</v>
      </c>
      <c r="C997" t="s">
        <v>1788</v>
      </c>
      <c r="D997" s="103" t="s">
        <v>2653</v>
      </c>
      <c r="E997" t="s">
        <v>58</v>
      </c>
      <c r="F997" s="104">
        <v>787.13</v>
      </c>
      <c r="G997" s="104">
        <v>787.13</v>
      </c>
      <c r="H997" s="104">
        <v>0</v>
      </c>
    </row>
    <row r="998" spans="1:8" x14ac:dyDescent="0.25">
      <c r="A998" t="s">
        <v>1739</v>
      </c>
      <c r="B998" t="s">
        <v>1789</v>
      </c>
      <c r="C998" t="s">
        <v>1790</v>
      </c>
      <c r="D998" s="103" t="s">
        <v>2653</v>
      </c>
      <c r="E998" t="s">
        <v>58</v>
      </c>
      <c r="F998" s="104">
        <v>596.08000000000004</v>
      </c>
      <c r="G998" s="104">
        <v>524.08000000000004</v>
      </c>
      <c r="H998" s="104">
        <v>72</v>
      </c>
    </row>
    <row r="999" spans="1:8" x14ac:dyDescent="0.25">
      <c r="A999" t="s">
        <v>1739</v>
      </c>
      <c r="B999" t="s">
        <v>1791</v>
      </c>
      <c r="C999" t="s">
        <v>1792</v>
      </c>
      <c r="D999" s="103" t="s">
        <v>2653</v>
      </c>
      <c r="E999" t="s">
        <v>58</v>
      </c>
      <c r="F999" s="104">
        <v>639.80999999999995</v>
      </c>
      <c r="G999" s="104">
        <v>619.80999999999995</v>
      </c>
      <c r="H999" s="104">
        <v>20</v>
      </c>
    </row>
    <row r="1000" spans="1:8" x14ac:dyDescent="0.25">
      <c r="A1000" t="s">
        <v>1739</v>
      </c>
      <c r="B1000" t="s">
        <v>1793</v>
      </c>
      <c r="C1000" t="s">
        <v>1794</v>
      </c>
      <c r="D1000" s="103" t="s">
        <v>2653</v>
      </c>
      <c r="E1000" t="s">
        <v>58</v>
      </c>
      <c r="F1000" s="104">
        <v>1236.68</v>
      </c>
      <c r="G1000" s="104">
        <v>1236.68</v>
      </c>
      <c r="H1000" s="104">
        <v>0</v>
      </c>
    </row>
    <row r="1001" spans="1:8" x14ac:dyDescent="0.25">
      <c r="A1001" t="s">
        <v>1739</v>
      </c>
      <c r="B1001" t="s">
        <v>1795</v>
      </c>
      <c r="C1001" t="s">
        <v>1796</v>
      </c>
      <c r="D1001" s="103" t="s">
        <v>2653</v>
      </c>
      <c r="E1001" t="s">
        <v>58</v>
      </c>
      <c r="F1001" s="104">
        <v>1724.79</v>
      </c>
      <c r="G1001" s="104">
        <v>1724.79</v>
      </c>
      <c r="H1001" s="104">
        <v>0</v>
      </c>
    </row>
    <row r="1002" spans="1:8" x14ac:dyDescent="0.25">
      <c r="A1002" t="s">
        <v>1739</v>
      </c>
      <c r="B1002" t="s">
        <v>1797</v>
      </c>
      <c r="C1002" t="s">
        <v>1798</v>
      </c>
      <c r="D1002" s="103" t="s">
        <v>2653</v>
      </c>
      <c r="E1002" t="s">
        <v>58</v>
      </c>
      <c r="F1002" s="104">
        <v>643.58000000000004</v>
      </c>
      <c r="G1002" s="104">
        <v>602.58000000000004</v>
      </c>
      <c r="H1002" s="104">
        <v>41</v>
      </c>
    </row>
    <row r="1003" spans="1:8" x14ac:dyDescent="0.25">
      <c r="A1003" t="s">
        <v>1739</v>
      </c>
      <c r="B1003" t="s">
        <v>1799</v>
      </c>
      <c r="C1003" t="s">
        <v>2370</v>
      </c>
      <c r="D1003" s="103" t="s">
        <v>2653</v>
      </c>
      <c r="E1003" t="s">
        <v>58</v>
      </c>
      <c r="F1003" s="104">
        <v>528.37</v>
      </c>
      <c r="G1003" s="104">
        <v>526.37</v>
      </c>
      <c r="H1003" s="104">
        <v>2</v>
      </c>
    </row>
    <row r="1004" spans="1:8" x14ac:dyDescent="0.25">
      <c r="A1004" t="s">
        <v>1739</v>
      </c>
      <c r="B1004" t="s">
        <v>1800</v>
      </c>
      <c r="C1004" t="s">
        <v>1801</v>
      </c>
      <c r="D1004" s="103" t="s">
        <v>2653</v>
      </c>
      <c r="E1004" t="s">
        <v>58</v>
      </c>
      <c r="F1004" s="104">
        <v>554.33999999999992</v>
      </c>
      <c r="G1004" s="104">
        <v>485.34</v>
      </c>
      <c r="H1004" s="104">
        <v>69</v>
      </c>
    </row>
    <row r="1005" spans="1:8" x14ac:dyDescent="0.25">
      <c r="A1005" t="s">
        <v>1739</v>
      </c>
      <c r="B1005" t="s">
        <v>2524</v>
      </c>
      <c r="C1005" t="s">
        <v>2469</v>
      </c>
      <c r="D1005" s="103" t="s">
        <v>2653</v>
      </c>
      <c r="E1005" t="s">
        <v>58</v>
      </c>
      <c r="F1005" s="104">
        <v>28952.53</v>
      </c>
      <c r="G1005" s="104">
        <v>27857.53</v>
      </c>
      <c r="H1005" s="104">
        <v>1095</v>
      </c>
    </row>
    <row r="1006" spans="1:8" x14ac:dyDescent="0.25">
      <c r="A1006" t="s">
        <v>1802</v>
      </c>
      <c r="B1006" t="s">
        <v>1803</v>
      </c>
      <c r="C1006" t="s">
        <v>1804</v>
      </c>
      <c r="D1006" s="103" t="s">
        <v>2653</v>
      </c>
      <c r="E1006" t="s">
        <v>58</v>
      </c>
      <c r="F1006" s="104">
        <v>708.84</v>
      </c>
      <c r="G1006" s="104">
        <v>708.84</v>
      </c>
      <c r="H1006" s="104">
        <v>0</v>
      </c>
    </row>
    <row r="1007" spans="1:8" x14ac:dyDescent="0.25">
      <c r="A1007" t="s">
        <v>1802</v>
      </c>
      <c r="B1007" t="s">
        <v>1805</v>
      </c>
      <c r="C1007" t="s">
        <v>1806</v>
      </c>
      <c r="D1007" s="103" t="s">
        <v>2653</v>
      </c>
      <c r="E1007" t="s">
        <v>58</v>
      </c>
      <c r="F1007" s="104">
        <v>537.17999999999995</v>
      </c>
      <c r="G1007" s="104">
        <v>537.17999999999995</v>
      </c>
      <c r="H1007" s="104">
        <v>0</v>
      </c>
    </row>
    <row r="1008" spans="1:8" x14ac:dyDescent="0.25">
      <c r="A1008" t="s">
        <v>1802</v>
      </c>
      <c r="B1008" t="s">
        <v>1807</v>
      </c>
      <c r="C1008" t="s">
        <v>1808</v>
      </c>
      <c r="D1008" s="103" t="s">
        <v>2653</v>
      </c>
      <c r="E1008" t="s">
        <v>58</v>
      </c>
      <c r="F1008" s="104">
        <v>397.98</v>
      </c>
      <c r="G1008" s="104">
        <v>397.98</v>
      </c>
      <c r="H1008" s="104">
        <v>0</v>
      </c>
    </row>
    <row r="1009" spans="1:8" x14ac:dyDescent="0.25">
      <c r="A1009" t="s">
        <v>1802</v>
      </c>
      <c r="B1009" t="s">
        <v>1809</v>
      </c>
      <c r="C1009" t="s">
        <v>1810</v>
      </c>
      <c r="D1009" s="103" t="s">
        <v>2653</v>
      </c>
      <c r="E1009" t="s">
        <v>58</v>
      </c>
      <c r="F1009" s="104">
        <v>484.79</v>
      </c>
      <c r="G1009" s="104">
        <v>383.79</v>
      </c>
      <c r="H1009" s="104">
        <v>101</v>
      </c>
    </row>
    <row r="1010" spans="1:8" x14ac:dyDescent="0.25">
      <c r="A1010" t="s">
        <v>1802</v>
      </c>
      <c r="B1010" t="s">
        <v>1811</v>
      </c>
      <c r="C1010" t="s">
        <v>1812</v>
      </c>
      <c r="D1010" s="103" t="s">
        <v>2653</v>
      </c>
      <c r="E1010" t="s">
        <v>58</v>
      </c>
      <c r="F1010" s="104">
        <v>400.34</v>
      </c>
      <c r="G1010" s="104">
        <v>381.34</v>
      </c>
      <c r="H1010" s="104">
        <v>19</v>
      </c>
    </row>
    <row r="1011" spans="1:8" x14ac:dyDescent="0.25">
      <c r="A1011" t="s">
        <v>1802</v>
      </c>
      <c r="B1011" t="s">
        <v>2525</v>
      </c>
      <c r="C1011" t="s">
        <v>2469</v>
      </c>
      <c r="D1011" s="103" t="s">
        <v>2653</v>
      </c>
      <c r="E1011" t="s">
        <v>58</v>
      </c>
      <c r="F1011" s="104">
        <v>2529.13</v>
      </c>
      <c r="G1011" s="104">
        <v>2409.13</v>
      </c>
      <c r="H1011" s="104">
        <v>120</v>
      </c>
    </row>
    <row r="1012" spans="1:8" x14ac:dyDescent="0.25">
      <c r="A1012" t="s">
        <v>1813</v>
      </c>
      <c r="B1012" t="s">
        <v>1814</v>
      </c>
      <c r="C1012" t="s">
        <v>1815</v>
      </c>
      <c r="D1012" s="103" t="s">
        <v>2653</v>
      </c>
      <c r="E1012" t="s">
        <v>58</v>
      </c>
      <c r="F1012" s="104">
        <v>1029.99</v>
      </c>
      <c r="G1012" s="104">
        <v>1029.99</v>
      </c>
      <c r="H1012" s="104">
        <v>0</v>
      </c>
    </row>
    <row r="1013" spans="1:8" x14ac:dyDescent="0.25">
      <c r="A1013" t="s">
        <v>1813</v>
      </c>
      <c r="B1013" t="s">
        <v>1816</v>
      </c>
      <c r="C1013" t="s">
        <v>1817</v>
      </c>
      <c r="D1013" s="103" t="s">
        <v>2653</v>
      </c>
      <c r="E1013" t="s">
        <v>58</v>
      </c>
      <c r="F1013" s="104">
        <v>513.62</v>
      </c>
      <c r="G1013" s="104">
        <v>513.62</v>
      </c>
      <c r="H1013" s="104">
        <v>0</v>
      </c>
    </row>
    <row r="1014" spans="1:8" x14ac:dyDescent="0.25">
      <c r="A1014" t="s">
        <v>1813</v>
      </c>
      <c r="B1014" t="s">
        <v>1818</v>
      </c>
      <c r="C1014" t="s">
        <v>1819</v>
      </c>
      <c r="D1014" s="103" t="s">
        <v>2653</v>
      </c>
      <c r="E1014" t="s">
        <v>58</v>
      </c>
      <c r="F1014" s="104">
        <v>451.95</v>
      </c>
      <c r="G1014" s="104">
        <v>451.95</v>
      </c>
      <c r="H1014" s="104">
        <v>0</v>
      </c>
    </row>
    <row r="1015" spans="1:8" x14ac:dyDescent="0.25">
      <c r="A1015" t="s">
        <v>1813</v>
      </c>
      <c r="B1015" t="s">
        <v>1820</v>
      </c>
      <c r="C1015" t="s">
        <v>1821</v>
      </c>
      <c r="D1015" s="103" t="s">
        <v>2653</v>
      </c>
      <c r="E1015" t="s">
        <v>58</v>
      </c>
      <c r="F1015" s="104">
        <v>862.34</v>
      </c>
      <c r="G1015" s="104">
        <v>844.34</v>
      </c>
      <c r="H1015" s="104">
        <v>18</v>
      </c>
    </row>
    <row r="1016" spans="1:8" x14ac:dyDescent="0.25">
      <c r="A1016" t="s">
        <v>1813</v>
      </c>
      <c r="B1016" t="s">
        <v>1822</v>
      </c>
      <c r="C1016" t="s">
        <v>1823</v>
      </c>
      <c r="D1016" s="103" t="s">
        <v>2653</v>
      </c>
      <c r="E1016" t="s">
        <v>58</v>
      </c>
      <c r="F1016" s="104">
        <v>431.87</v>
      </c>
      <c r="G1016" s="104">
        <v>409.87</v>
      </c>
      <c r="H1016" s="104">
        <v>22</v>
      </c>
    </row>
    <row r="1017" spans="1:8" x14ac:dyDescent="0.25">
      <c r="A1017" t="s">
        <v>1813</v>
      </c>
      <c r="B1017" t="s">
        <v>1824</v>
      </c>
      <c r="C1017" t="s">
        <v>2371</v>
      </c>
      <c r="D1017" s="103" t="s">
        <v>2653</v>
      </c>
      <c r="E1017" t="s">
        <v>58</v>
      </c>
      <c r="F1017" s="104">
        <v>499.91</v>
      </c>
      <c r="G1017" s="104">
        <v>479.91</v>
      </c>
      <c r="H1017" s="104">
        <v>20</v>
      </c>
    </row>
    <row r="1018" spans="1:8" x14ac:dyDescent="0.25">
      <c r="A1018" t="s">
        <v>1813</v>
      </c>
      <c r="B1018" t="s">
        <v>1825</v>
      </c>
      <c r="C1018" t="s">
        <v>1826</v>
      </c>
      <c r="D1018" s="103" t="s">
        <v>2653</v>
      </c>
      <c r="E1018" t="s">
        <v>58</v>
      </c>
      <c r="F1018" s="104">
        <v>573.45000000000005</v>
      </c>
      <c r="G1018" s="104">
        <v>471.45</v>
      </c>
      <c r="H1018" s="104">
        <v>102</v>
      </c>
    </row>
    <row r="1019" spans="1:8" x14ac:dyDescent="0.25">
      <c r="A1019" t="s">
        <v>1813</v>
      </c>
      <c r="B1019" t="s">
        <v>1827</v>
      </c>
      <c r="C1019" t="s">
        <v>235</v>
      </c>
      <c r="D1019" s="103" t="s">
        <v>2653</v>
      </c>
      <c r="E1019" t="s">
        <v>58</v>
      </c>
      <c r="F1019" s="104">
        <v>429.64</v>
      </c>
      <c r="G1019" s="104">
        <v>409.64</v>
      </c>
      <c r="H1019" s="104">
        <v>20</v>
      </c>
    </row>
    <row r="1020" spans="1:8" x14ac:dyDescent="0.25">
      <c r="A1020" t="s">
        <v>1813</v>
      </c>
      <c r="B1020" t="s">
        <v>1828</v>
      </c>
      <c r="C1020" t="s">
        <v>1829</v>
      </c>
      <c r="D1020" s="103" t="s">
        <v>2653</v>
      </c>
      <c r="E1020" t="s">
        <v>58</v>
      </c>
      <c r="F1020" s="104">
        <v>218.63</v>
      </c>
      <c r="G1020" s="104">
        <v>218.63</v>
      </c>
      <c r="H1020" s="104">
        <v>0</v>
      </c>
    </row>
    <row r="1021" spans="1:8" x14ac:dyDescent="0.25">
      <c r="A1021" t="s">
        <v>1813</v>
      </c>
      <c r="B1021" t="s">
        <v>1830</v>
      </c>
      <c r="C1021" t="s">
        <v>1831</v>
      </c>
      <c r="D1021" s="103" t="s">
        <v>2653</v>
      </c>
      <c r="E1021" t="s">
        <v>58</v>
      </c>
      <c r="F1021" s="104">
        <v>317.81</v>
      </c>
      <c r="G1021" s="104">
        <v>317.81</v>
      </c>
      <c r="H1021" s="104">
        <v>0</v>
      </c>
    </row>
    <row r="1022" spans="1:8" x14ac:dyDescent="0.25">
      <c r="A1022" t="s">
        <v>1813</v>
      </c>
      <c r="B1022" t="s">
        <v>2526</v>
      </c>
      <c r="C1022" t="s">
        <v>2469</v>
      </c>
      <c r="D1022" s="103" t="s">
        <v>2653</v>
      </c>
      <c r="E1022" t="s">
        <v>58</v>
      </c>
      <c r="F1022" s="104">
        <v>5329.22</v>
      </c>
      <c r="G1022" s="104">
        <v>5147.22</v>
      </c>
      <c r="H1022" s="104">
        <v>182</v>
      </c>
    </row>
    <row r="1023" spans="1:8" x14ac:dyDescent="0.25">
      <c r="A1023" t="s">
        <v>1832</v>
      </c>
      <c r="B1023" t="s">
        <v>1833</v>
      </c>
      <c r="C1023" t="s">
        <v>1834</v>
      </c>
      <c r="D1023" s="103" t="s">
        <v>2653</v>
      </c>
      <c r="E1023" t="s">
        <v>58</v>
      </c>
      <c r="F1023" s="104">
        <v>2657</v>
      </c>
      <c r="G1023" s="104">
        <v>2657</v>
      </c>
      <c r="H1023" s="104">
        <v>0</v>
      </c>
    </row>
    <row r="1024" spans="1:8" x14ac:dyDescent="0.25">
      <c r="A1024" t="s">
        <v>1832</v>
      </c>
      <c r="B1024" t="s">
        <v>1835</v>
      </c>
      <c r="C1024" t="s">
        <v>1836</v>
      </c>
      <c r="D1024" s="103" t="s">
        <v>2653</v>
      </c>
      <c r="E1024" t="s">
        <v>58</v>
      </c>
      <c r="F1024" s="104">
        <v>657.16</v>
      </c>
      <c r="G1024" s="104">
        <v>657.16</v>
      </c>
      <c r="H1024" s="104">
        <v>0</v>
      </c>
    </row>
    <row r="1025" spans="1:8" x14ac:dyDescent="0.25">
      <c r="A1025" t="s">
        <v>1832</v>
      </c>
      <c r="B1025" t="s">
        <v>1837</v>
      </c>
      <c r="C1025" t="s">
        <v>1838</v>
      </c>
      <c r="D1025" s="103" t="s">
        <v>2653</v>
      </c>
      <c r="E1025" t="s">
        <v>58</v>
      </c>
      <c r="F1025" s="104">
        <v>1121.31</v>
      </c>
      <c r="G1025" s="104">
        <v>1121.31</v>
      </c>
      <c r="H1025" s="104">
        <v>0</v>
      </c>
    </row>
    <row r="1026" spans="1:8" x14ac:dyDescent="0.25">
      <c r="A1026" t="s">
        <v>1832</v>
      </c>
      <c r="B1026" t="s">
        <v>1839</v>
      </c>
      <c r="C1026" t="s">
        <v>1840</v>
      </c>
      <c r="D1026" s="103" t="s">
        <v>2653</v>
      </c>
      <c r="E1026" t="s">
        <v>58</v>
      </c>
      <c r="F1026" s="104">
        <v>805.08</v>
      </c>
      <c r="G1026" s="104">
        <v>732.08</v>
      </c>
      <c r="H1026" s="104">
        <v>73</v>
      </c>
    </row>
    <row r="1027" spans="1:8" x14ac:dyDescent="0.25">
      <c r="A1027" t="s">
        <v>1832</v>
      </c>
      <c r="B1027" t="s">
        <v>1841</v>
      </c>
      <c r="C1027" t="s">
        <v>1842</v>
      </c>
      <c r="D1027" s="103" t="s">
        <v>2653</v>
      </c>
      <c r="E1027" t="s">
        <v>58</v>
      </c>
      <c r="F1027" s="104">
        <v>640.85</v>
      </c>
      <c r="G1027" s="104">
        <v>592.85</v>
      </c>
      <c r="H1027" s="104">
        <v>48</v>
      </c>
    </row>
    <row r="1028" spans="1:8" x14ac:dyDescent="0.25">
      <c r="A1028" t="s">
        <v>1832</v>
      </c>
      <c r="B1028" t="s">
        <v>1843</v>
      </c>
      <c r="C1028" t="s">
        <v>2372</v>
      </c>
      <c r="D1028" s="103" t="s">
        <v>2653</v>
      </c>
      <c r="E1028" t="s">
        <v>58</v>
      </c>
      <c r="F1028" s="104">
        <v>366.18</v>
      </c>
      <c r="G1028" s="104">
        <v>323.18</v>
      </c>
      <c r="H1028" s="104">
        <v>43</v>
      </c>
    </row>
    <row r="1029" spans="1:8" x14ac:dyDescent="0.25">
      <c r="A1029" t="s">
        <v>1832</v>
      </c>
      <c r="B1029" t="s">
        <v>1844</v>
      </c>
      <c r="C1029" t="s">
        <v>1845</v>
      </c>
      <c r="D1029" s="103" t="s">
        <v>2653</v>
      </c>
      <c r="E1029" t="s">
        <v>58</v>
      </c>
      <c r="F1029" s="104">
        <v>707.05</v>
      </c>
      <c r="G1029" s="104">
        <v>652.04999999999995</v>
      </c>
      <c r="H1029" s="104">
        <v>55</v>
      </c>
    </row>
    <row r="1030" spans="1:8" x14ac:dyDescent="0.25">
      <c r="A1030" t="s">
        <v>1832</v>
      </c>
      <c r="B1030" t="s">
        <v>1846</v>
      </c>
      <c r="C1030" t="s">
        <v>1847</v>
      </c>
      <c r="D1030" s="103" t="s">
        <v>2653</v>
      </c>
      <c r="E1030" t="s">
        <v>58</v>
      </c>
      <c r="F1030" s="104">
        <v>336.81</v>
      </c>
      <c r="G1030" s="104">
        <v>312.81</v>
      </c>
      <c r="H1030" s="104">
        <v>24</v>
      </c>
    </row>
    <row r="1031" spans="1:8" x14ac:dyDescent="0.25">
      <c r="A1031" t="s">
        <v>1832</v>
      </c>
      <c r="B1031" t="s">
        <v>1848</v>
      </c>
      <c r="C1031" t="s">
        <v>1849</v>
      </c>
      <c r="D1031" s="103" t="s">
        <v>2653</v>
      </c>
      <c r="E1031" t="s">
        <v>58</v>
      </c>
      <c r="F1031" s="104">
        <v>563.66</v>
      </c>
      <c r="G1031" s="104">
        <v>563.66</v>
      </c>
      <c r="H1031" s="104">
        <v>0</v>
      </c>
    </row>
    <row r="1032" spans="1:8" x14ac:dyDescent="0.25">
      <c r="A1032" t="s">
        <v>1832</v>
      </c>
      <c r="B1032" t="s">
        <v>1850</v>
      </c>
      <c r="C1032" t="s">
        <v>2373</v>
      </c>
      <c r="D1032" s="103" t="s">
        <v>2653</v>
      </c>
      <c r="E1032" t="s">
        <v>58</v>
      </c>
      <c r="F1032" s="104">
        <v>566.97</v>
      </c>
      <c r="G1032" s="104">
        <v>514.97</v>
      </c>
      <c r="H1032" s="104">
        <v>52</v>
      </c>
    </row>
    <row r="1033" spans="1:8" x14ac:dyDescent="0.25">
      <c r="A1033" t="s">
        <v>1832</v>
      </c>
      <c r="B1033" t="s">
        <v>1851</v>
      </c>
      <c r="C1033" t="s">
        <v>469</v>
      </c>
      <c r="D1033" s="103" t="s">
        <v>2653</v>
      </c>
      <c r="E1033" t="s">
        <v>58</v>
      </c>
      <c r="F1033" s="104">
        <v>737.43</v>
      </c>
      <c r="G1033" s="104">
        <v>666.43</v>
      </c>
      <c r="H1033" s="104">
        <v>71</v>
      </c>
    </row>
    <row r="1034" spans="1:8" x14ac:dyDescent="0.25">
      <c r="A1034" t="s">
        <v>1832</v>
      </c>
      <c r="B1034" t="s">
        <v>1852</v>
      </c>
      <c r="C1034" t="s">
        <v>1853</v>
      </c>
      <c r="D1034" s="103" t="s">
        <v>2653</v>
      </c>
      <c r="E1034" t="s">
        <v>58</v>
      </c>
      <c r="F1034" s="104">
        <v>977.65</v>
      </c>
      <c r="G1034" s="104">
        <v>977.65</v>
      </c>
      <c r="H1034" s="104">
        <v>0</v>
      </c>
    </row>
    <row r="1035" spans="1:8" x14ac:dyDescent="0.25">
      <c r="A1035" t="s">
        <v>1832</v>
      </c>
      <c r="B1035" t="s">
        <v>1854</v>
      </c>
      <c r="C1035" t="s">
        <v>1855</v>
      </c>
      <c r="D1035" s="103" t="s">
        <v>2653</v>
      </c>
      <c r="E1035" t="s">
        <v>58</v>
      </c>
      <c r="F1035" s="104">
        <v>751.56</v>
      </c>
      <c r="G1035" s="104">
        <v>697.56</v>
      </c>
      <c r="H1035" s="104">
        <v>54</v>
      </c>
    </row>
    <row r="1036" spans="1:8" x14ac:dyDescent="0.25">
      <c r="A1036" t="s">
        <v>1832</v>
      </c>
      <c r="B1036" t="s">
        <v>1856</v>
      </c>
      <c r="C1036" t="s">
        <v>1857</v>
      </c>
      <c r="D1036" s="103" t="s">
        <v>2653</v>
      </c>
      <c r="E1036" t="s">
        <v>58</v>
      </c>
      <c r="F1036" s="104">
        <v>865.73</v>
      </c>
      <c r="G1036" s="104">
        <v>815.73</v>
      </c>
      <c r="H1036" s="104">
        <v>50</v>
      </c>
    </row>
    <row r="1037" spans="1:8" x14ac:dyDescent="0.25">
      <c r="A1037" t="s">
        <v>1832</v>
      </c>
      <c r="B1037" t="s">
        <v>2527</v>
      </c>
      <c r="C1037" t="s">
        <v>2469</v>
      </c>
      <c r="D1037" s="103" t="s">
        <v>2653</v>
      </c>
      <c r="E1037" t="s">
        <v>58</v>
      </c>
      <c r="F1037" s="104">
        <v>11754.41</v>
      </c>
      <c r="G1037" s="104">
        <v>11284.41</v>
      </c>
      <c r="H1037" s="104">
        <v>470</v>
      </c>
    </row>
    <row r="1038" spans="1:8" x14ac:dyDescent="0.25">
      <c r="A1038" t="s">
        <v>1858</v>
      </c>
      <c r="B1038" t="s">
        <v>1859</v>
      </c>
      <c r="C1038" t="s">
        <v>1860</v>
      </c>
      <c r="D1038" s="103" t="s">
        <v>2653</v>
      </c>
      <c r="E1038" t="s">
        <v>58</v>
      </c>
      <c r="F1038" s="104">
        <v>858.16</v>
      </c>
      <c r="G1038" s="104">
        <v>858.16</v>
      </c>
      <c r="H1038" s="104">
        <v>0</v>
      </c>
    </row>
    <row r="1039" spans="1:8" x14ac:dyDescent="0.25">
      <c r="A1039" t="s">
        <v>1858</v>
      </c>
      <c r="B1039" t="s">
        <v>1861</v>
      </c>
      <c r="C1039" t="s">
        <v>1862</v>
      </c>
      <c r="D1039" s="103" t="s">
        <v>2653</v>
      </c>
      <c r="E1039" t="s">
        <v>58</v>
      </c>
      <c r="F1039" s="104">
        <v>390.75</v>
      </c>
      <c r="G1039" s="104">
        <v>339.75</v>
      </c>
      <c r="H1039" s="104">
        <v>51</v>
      </c>
    </row>
    <row r="1040" spans="1:8" x14ac:dyDescent="0.25">
      <c r="A1040" t="s">
        <v>1858</v>
      </c>
      <c r="B1040" t="s">
        <v>1863</v>
      </c>
      <c r="C1040" t="s">
        <v>1864</v>
      </c>
      <c r="D1040" s="103" t="s">
        <v>2653</v>
      </c>
      <c r="E1040" t="s">
        <v>58</v>
      </c>
      <c r="F1040" s="104">
        <v>467.55</v>
      </c>
      <c r="G1040" s="104">
        <v>395.55</v>
      </c>
      <c r="H1040" s="104">
        <v>72</v>
      </c>
    </row>
    <row r="1041" spans="1:8" x14ac:dyDescent="0.25">
      <c r="A1041" t="s">
        <v>1858</v>
      </c>
      <c r="B1041" t="s">
        <v>1865</v>
      </c>
      <c r="C1041" t="s">
        <v>1866</v>
      </c>
      <c r="D1041" s="103" t="s">
        <v>2653</v>
      </c>
      <c r="E1041" t="s">
        <v>58</v>
      </c>
      <c r="F1041" s="104">
        <v>436.98</v>
      </c>
      <c r="G1041" s="104">
        <v>367.98</v>
      </c>
      <c r="H1041" s="104">
        <v>69</v>
      </c>
    </row>
    <row r="1042" spans="1:8" x14ac:dyDescent="0.25">
      <c r="A1042" t="s">
        <v>1858</v>
      </c>
      <c r="B1042" t="s">
        <v>1867</v>
      </c>
      <c r="C1042" t="s">
        <v>1868</v>
      </c>
      <c r="D1042" s="103" t="s">
        <v>2653</v>
      </c>
      <c r="E1042" t="s">
        <v>58</v>
      </c>
      <c r="F1042" s="104">
        <v>601.42999999999995</v>
      </c>
      <c r="G1042" s="104">
        <v>601.42999999999995</v>
      </c>
      <c r="H1042" s="104">
        <v>0</v>
      </c>
    </row>
    <row r="1043" spans="1:8" x14ac:dyDescent="0.25">
      <c r="A1043" t="s">
        <v>1858</v>
      </c>
      <c r="B1043" t="s">
        <v>2528</v>
      </c>
      <c r="C1043" t="s">
        <v>2469</v>
      </c>
      <c r="D1043" s="103" t="s">
        <v>2653</v>
      </c>
      <c r="E1043" t="s">
        <v>58</v>
      </c>
      <c r="F1043" s="104">
        <v>2754.88</v>
      </c>
      <c r="G1043" s="104">
        <v>2562.88</v>
      </c>
      <c r="H1043" s="104">
        <v>192</v>
      </c>
    </row>
    <row r="1044" spans="1:8" x14ac:dyDescent="0.25">
      <c r="A1044" t="s">
        <v>1869</v>
      </c>
      <c r="B1044" t="s">
        <v>1870</v>
      </c>
      <c r="C1044" t="s">
        <v>1871</v>
      </c>
      <c r="D1044" s="103" t="s">
        <v>2653</v>
      </c>
      <c r="E1044" t="s">
        <v>58</v>
      </c>
      <c r="F1044" s="104">
        <v>697.5</v>
      </c>
      <c r="G1044" s="104">
        <v>697.5</v>
      </c>
      <c r="H1044" s="104">
        <v>0</v>
      </c>
    </row>
    <row r="1045" spans="1:8" x14ac:dyDescent="0.25">
      <c r="A1045" t="s">
        <v>1869</v>
      </c>
      <c r="B1045" t="s">
        <v>1872</v>
      </c>
      <c r="C1045" t="s">
        <v>1873</v>
      </c>
      <c r="D1045" s="103" t="s">
        <v>2653</v>
      </c>
      <c r="E1045" t="s">
        <v>58</v>
      </c>
      <c r="F1045" s="104">
        <v>829.32</v>
      </c>
      <c r="G1045" s="104">
        <v>829.32</v>
      </c>
      <c r="H1045" s="104">
        <v>0</v>
      </c>
    </row>
    <row r="1046" spans="1:8" x14ac:dyDescent="0.25">
      <c r="A1046" t="s">
        <v>1869</v>
      </c>
      <c r="B1046" t="s">
        <v>1874</v>
      </c>
      <c r="C1046" t="s">
        <v>1875</v>
      </c>
      <c r="D1046" s="103" t="s">
        <v>2653</v>
      </c>
      <c r="E1046" t="s">
        <v>58</v>
      </c>
      <c r="F1046" s="104">
        <v>799.07</v>
      </c>
      <c r="G1046" s="104">
        <v>589.07000000000005</v>
      </c>
      <c r="H1046" s="104">
        <v>210</v>
      </c>
    </row>
    <row r="1047" spans="1:8" x14ac:dyDescent="0.25">
      <c r="A1047" t="s">
        <v>1869</v>
      </c>
      <c r="B1047" t="s">
        <v>1876</v>
      </c>
      <c r="C1047" t="s">
        <v>1877</v>
      </c>
      <c r="D1047" s="103" t="s">
        <v>2653</v>
      </c>
      <c r="E1047" t="s">
        <v>58</v>
      </c>
      <c r="F1047" s="104">
        <v>644.13</v>
      </c>
      <c r="G1047" s="104">
        <v>644.13</v>
      </c>
      <c r="H1047" s="104">
        <v>0</v>
      </c>
    </row>
    <row r="1048" spans="1:8" x14ac:dyDescent="0.25">
      <c r="A1048" t="s">
        <v>1869</v>
      </c>
      <c r="B1048" t="s">
        <v>2529</v>
      </c>
      <c r="C1048" t="s">
        <v>2469</v>
      </c>
      <c r="D1048" s="103" t="s">
        <v>2653</v>
      </c>
      <c r="E1048" t="s">
        <v>58</v>
      </c>
      <c r="F1048" s="104">
        <v>2970.02</v>
      </c>
      <c r="G1048" s="104">
        <v>2760.02</v>
      </c>
      <c r="H1048" s="104">
        <v>210</v>
      </c>
    </row>
    <row r="1049" spans="1:8" x14ac:dyDescent="0.25">
      <c r="A1049" t="s">
        <v>1878</v>
      </c>
      <c r="B1049" t="s">
        <v>1879</v>
      </c>
      <c r="C1049" t="s">
        <v>1880</v>
      </c>
      <c r="D1049" s="103" t="s">
        <v>2653</v>
      </c>
      <c r="E1049" t="s">
        <v>58</v>
      </c>
      <c r="F1049" s="104">
        <v>2343.69</v>
      </c>
      <c r="G1049" s="104">
        <v>2343.69</v>
      </c>
      <c r="H1049" s="104">
        <v>0</v>
      </c>
    </row>
    <row r="1050" spans="1:8" x14ac:dyDescent="0.25">
      <c r="A1050" t="s">
        <v>1878</v>
      </c>
      <c r="B1050" t="s">
        <v>1881</v>
      </c>
      <c r="C1050" t="s">
        <v>1882</v>
      </c>
      <c r="D1050" s="103" t="s">
        <v>2653</v>
      </c>
      <c r="E1050" t="s">
        <v>58</v>
      </c>
      <c r="F1050" s="104">
        <v>563.29</v>
      </c>
      <c r="G1050" s="104">
        <v>563.29</v>
      </c>
      <c r="H1050" s="104">
        <v>0</v>
      </c>
    </row>
    <row r="1051" spans="1:8" x14ac:dyDescent="0.25">
      <c r="A1051" t="s">
        <v>1878</v>
      </c>
      <c r="B1051" t="s">
        <v>1883</v>
      </c>
      <c r="C1051" t="s">
        <v>2374</v>
      </c>
      <c r="D1051" s="103" t="s">
        <v>2653</v>
      </c>
      <c r="E1051" t="s">
        <v>58</v>
      </c>
      <c r="F1051" s="104">
        <v>668.22</v>
      </c>
      <c r="G1051" s="104">
        <v>614.22</v>
      </c>
      <c r="H1051" s="104">
        <v>54</v>
      </c>
    </row>
    <row r="1052" spans="1:8" x14ac:dyDescent="0.25">
      <c r="A1052" t="s">
        <v>1878</v>
      </c>
      <c r="B1052" t="s">
        <v>1884</v>
      </c>
      <c r="C1052" t="s">
        <v>1885</v>
      </c>
      <c r="D1052" s="103" t="s">
        <v>2653</v>
      </c>
      <c r="E1052" t="s">
        <v>58</v>
      </c>
      <c r="F1052" s="104">
        <v>716.81</v>
      </c>
      <c r="G1052" s="104">
        <v>677.81</v>
      </c>
      <c r="H1052" s="104">
        <v>39</v>
      </c>
    </row>
    <row r="1053" spans="1:8" x14ac:dyDescent="0.25">
      <c r="A1053" t="s">
        <v>1878</v>
      </c>
      <c r="B1053" t="s">
        <v>1886</v>
      </c>
      <c r="C1053" t="s">
        <v>2375</v>
      </c>
      <c r="D1053" s="103" t="s">
        <v>2653</v>
      </c>
      <c r="E1053" t="s">
        <v>58</v>
      </c>
      <c r="F1053" s="104">
        <v>657.82</v>
      </c>
      <c r="G1053" s="104">
        <v>603.82000000000005</v>
      </c>
      <c r="H1053" s="104">
        <v>54</v>
      </c>
    </row>
    <row r="1054" spans="1:8" x14ac:dyDescent="0.25">
      <c r="A1054" t="s">
        <v>1878</v>
      </c>
      <c r="B1054" t="s">
        <v>1887</v>
      </c>
      <c r="C1054" t="s">
        <v>1888</v>
      </c>
      <c r="D1054" s="103" t="s">
        <v>2653</v>
      </c>
      <c r="E1054" t="s">
        <v>58</v>
      </c>
      <c r="F1054" s="104">
        <v>790.66</v>
      </c>
      <c r="G1054" s="104">
        <v>733.66</v>
      </c>
      <c r="H1054" s="104">
        <v>57</v>
      </c>
    </row>
    <row r="1055" spans="1:8" x14ac:dyDescent="0.25">
      <c r="A1055" t="s">
        <v>1878</v>
      </c>
      <c r="B1055" t="s">
        <v>1889</v>
      </c>
      <c r="C1055" t="s">
        <v>1890</v>
      </c>
      <c r="D1055" s="103" t="s">
        <v>2653</v>
      </c>
      <c r="E1055" t="s">
        <v>58</v>
      </c>
      <c r="F1055" s="104">
        <v>785.6</v>
      </c>
      <c r="G1055" s="104">
        <v>785.6</v>
      </c>
      <c r="H1055" s="104">
        <v>0</v>
      </c>
    </row>
    <row r="1056" spans="1:8" x14ac:dyDescent="0.25">
      <c r="A1056" t="s">
        <v>1878</v>
      </c>
      <c r="B1056" t="s">
        <v>1891</v>
      </c>
      <c r="C1056" t="s">
        <v>2376</v>
      </c>
      <c r="D1056" s="103" t="s">
        <v>2653</v>
      </c>
      <c r="E1056" t="s">
        <v>58</v>
      </c>
      <c r="F1056" s="104">
        <v>783.79</v>
      </c>
      <c r="G1056" s="104">
        <v>783.79</v>
      </c>
      <c r="H1056" s="104">
        <v>0</v>
      </c>
    </row>
    <row r="1057" spans="1:8" x14ac:dyDescent="0.25">
      <c r="A1057" t="s">
        <v>1878</v>
      </c>
      <c r="B1057" t="s">
        <v>1892</v>
      </c>
      <c r="C1057" t="s">
        <v>1893</v>
      </c>
      <c r="D1057" s="103" t="s">
        <v>2653</v>
      </c>
      <c r="E1057" t="s">
        <v>58</v>
      </c>
      <c r="F1057" s="104">
        <v>811.9</v>
      </c>
      <c r="G1057" s="104">
        <v>759.9</v>
      </c>
      <c r="H1057" s="104">
        <v>52</v>
      </c>
    </row>
    <row r="1058" spans="1:8" x14ac:dyDescent="0.25">
      <c r="A1058" t="s">
        <v>1878</v>
      </c>
      <c r="B1058" t="s">
        <v>1894</v>
      </c>
      <c r="C1058" t="s">
        <v>1895</v>
      </c>
      <c r="D1058" s="103" t="s">
        <v>2653</v>
      </c>
      <c r="E1058" t="s">
        <v>58</v>
      </c>
      <c r="F1058" s="104">
        <v>762.29</v>
      </c>
      <c r="G1058" s="104">
        <v>711.29</v>
      </c>
      <c r="H1058" s="104">
        <v>51</v>
      </c>
    </row>
    <row r="1059" spans="1:8" x14ac:dyDescent="0.25">
      <c r="A1059" t="s">
        <v>1878</v>
      </c>
      <c r="B1059" t="s">
        <v>2609</v>
      </c>
      <c r="C1059" t="s">
        <v>2610</v>
      </c>
      <c r="D1059" s="103" t="s">
        <v>2653</v>
      </c>
      <c r="E1059" t="s">
        <v>58</v>
      </c>
      <c r="F1059" s="104">
        <v>486.74</v>
      </c>
      <c r="G1059" s="104">
        <v>439.74</v>
      </c>
      <c r="H1059" s="104">
        <v>47</v>
      </c>
    </row>
    <row r="1060" spans="1:8" x14ac:dyDescent="0.25">
      <c r="A1060" t="s">
        <v>1878</v>
      </c>
      <c r="B1060" t="s">
        <v>2611</v>
      </c>
      <c r="C1060" t="s">
        <v>2612</v>
      </c>
      <c r="D1060" s="103" t="s">
        <v>2653</v>
      </c>
      <c r="E1060" t="s">
        <v>58</v>
      </c>
      <c r="F1060" s="104">
        <v>644.15</v>
      </c>
      <c r="G1060" s="104">
        <v>644.15</v>
      </c>
      <c r="H1060" s="104">
        <v>0</v>
      </c>
    </row>
    <row r="1061" spans="1:8" x14ac:dyDescent="0.25">
      <c r="A1061" t="s">
        <v>1878</v>
      </c>
      <c r="B1061" t="s">
        <v>2613</v>
      </c>
      <c r="C1061" t="s">
        <v>2614</v>
      </c>
      <c r="D1061" s="103" t="s">
        <v>2653</v>
      </c>
      <c r="E1061" t="s">
        <v>58</v>
      </c>
      <c r="F1061" s="104">
        <v>480.28</v>
      </c>
      <c r="G1061" s="104">
        <v>433.28</v>
      </c>
      <c r="H1061" s="104">
        <v>47</v>
      </c>
    </row>
    <row r="1062" spans="1:8" x14ac:dyDescent="0.25">
      <c r="A1062" t="s">
        <v>1878</v>
      </c>
      <c r="B1062" t="s">
        <v>2615</v>
      </c>
      <c r="C1062" t="s">
        <v>2616</v>
      </c>
      <c r="D1062" s="103" t="s">
        <v>2653</v>
      </c>
      <c r="E1062" t="s">
        <v>58</v>
      </c>
      <c r="F1062" s="104">
        <v>583.25</v>
      </c>
      <c r="G1062" s="104">
        <v>583.25</v>
      </c>
      <c r="H1062" s="104">
        <v>0</v>
      </c>
    </row>
    <row r="1063" spans="1:8" x14ac:dyDescent="0.25">
      <c r="A1063" t="s">
        <v>1878</v>
      </c>
      <c r="B1063" t="s">
        <v>2530</v>
      </c>
      <c r="C1063" t="s">
        <v>2469</v>
      </c>
      <c r="D1063" s="103" t="s">
        <v>2653</v>
      </c>
      <c r="E1063" t="s">
        <v>58</v>
      </c>
      <c r="F1063" s="104">
        <v>11078.48</v>
      </c>
      <c r="G1063" s="104">
        <v>10677.48</v>
      </c>
      <c r="H1063" s="104">
        <v>401</v>
      </c>
    </row>
    <row r="1064" spans="1:8" x14ac:dyDescent="0.25">
      <c r="A1064" t="s">
        <v>1896</v>
      </c>
      <c r="B1064" t="s">
        <v>1897</v>
      </c>
      <c r="C1064" t="s">
        <v>1898</v>
      </c>
      <c r="D1064" s="103" t="s">
        <v>2653</v>
      </c>
      <c r="E1064" t="s">
        <v>58</v>
      </c>
      <c r="F1064" s="104">
        <v>3872.38</v>
      </c>
      <c r="G1064" s="104">
        <v>3872.38</v>
      </c>
      <c r="H1064" s="104">
        <v>0</v>
      </c>
    </row>
    <row r="1065" spans="1:8" x14ac:dyDescent="0.25">
      <c r="A1065" t="s">
        <v>1896</v>
      </c>
      <c r="B1065" t="s">
        <v>1899</v>
      </c>
      <c r="C1065" t="s">
        <v>1900</v>
      </c>
      <c r="D1065" s="103" t="s">
        <v>2653</v>
      </c>
      <c r="E1065" t="s">
        <v>58</v>
      </c>
      <c r="F1065" s="104">
        <v>1007.67</v>
      </c>
      <c r="G1065" s="104">
        <v>1007.67</v>
      </c>
      <c r="H1065" s="104">
        <v>0</v>
      </c>
    </row>
    <row r="1066" spans="1:8" x14ac:dyDescent="0.25">
      <c r="A1066" t="s">
        <v>1896</v>
      </c>
      <c r="B1066" t="s">
        <v>1901</v>
      </c>
      <c r="C1066" t="s">
        <v>1902</v>
      </c>
      <c r="D1066" s="103" t="s">
        <v>2653</v>
      </c>
      <c r="E1066" t="s">
        <v>58</v>
      </c>
      <c r="F1066" s="104">
        <v>764.87</v>
      </c>
      <c r="G1066" s="104">
        <v>764.87</v>
      </c>
      <c r="H1066" s="104">
        <v>0</v>
      </c>
    </row>
    <row r="1067" spans="1:8" x14ac:dyDescent="0.25">
      <c r="A1067" t="s">
        <v>1896</v>
      </c>
      <c r="B1067" t="s">
        <v>1903</v>
      </c>
      <c r="C1067" t="s">
        <v>1904</v>
      </c>
      <c r="D1067" s="103" t="s">
        <v>2653</v>
      </c>
      <c r="E1067" t="s">
        <v>58</v>
      </c>
      <c r="F1067" s="104">
        <v>400.74</v>
      </c>
      <c r="G1067" s="104">
        <v>400.74</v>
      </c>
      <c r="H1067" s="104">
        <v>0</v>
      </c>
    </row>
    <row r="1068" spans="1:8" x14ac:dyDescent="0.25">
      <c r="A1068" t="s">
        <v>1896</v>
      </c>
      <c r="B1068" t="s">
        <v>1905</v>
      </c>
      <c r="C1068" t="s">
        <v>1906</v>
      </c>
      <c r="D1068" s="103" t="s">
        <v>2653</v>
      </c>
      <c r="E1068" t="s">
        <v>58</v>
      </c>
      <c r="F1068" s="104">
        <v>810.74</v>
      </c>
      <c r="G1068" s="104">
        <v>771.74</v>
      </c>
      <c r="H1068" s="104">
        <v>39</v>
      </c>
    </row>
    <row r="1069" spans="1:8" x14ac:dyDescent="0.25">
      <c r="A1069" t="s">
        <v>1896</v>
      </c>
      <c r="B1069" t="s">
        <v>1907</v>
      </c>
      <c r="C1069" t="s">
        <v>1908</v>
      </c>
      <c r="D1069" s="103" t="s">
        <v>2653</v>
      </c>
      <c r="E1069" t="s">
        <v>58</v>
      </c>
      <c r="F1069" s="104">
        <v>805.82</v>
      </c>
      <c r="G1069" s="104">
        <v>805.82</v>
      </c>
      <c r="H1069" s="104">
        <v>0</v>
      </c>
    </row>
    <row r="1070" spans="1:8" x14ac:dyDescent="0.25">
      <c r="A1070" t="s">
        <v>1896</v>
      </c>
      <c r="B1070" t="s">
        <v>1909</v>
      </c>
      <c r="C1070" t="s">
        <v>1910</v>
      </c>
      <c r="D1070" s="103" t="s">
        <v>2653</v>
      </c>
      <c r="E1070" t="s">
        <v>58</v>
      </c>
      <c r="F1070" s="104">
        <v>344.17</v>
      </c>
      <c r="G1070" s="104">
        <v>344.17</v>
      </c>
      <c r="H1070" s="104">
        <v>0</v>
      </c>
    </row>
    <row r="1071" spans="1:8" x14ac:dyDescent="0.25">
      <c r="A1071" t="s">
        <v>1896</v>
      </c>
      <c r="B1071" t="s">
        <v>1911</v>
      </c>
      <c r="C1071" t="s">
        <v>2377</v>
      </c>
      <c r="D1071" s="103" t="s">
        <v>2653</v>
      </c>
      <c r="E1071" t="s">
        <v>58</v>
      </c>
      <c r="F1071" s="104">
        <v>488.72</v>
      </c>
      <c r="G1071" s="104">
        <v>469.72</v>
      </c>
      <c r="H1071" s="104">
        <v>19</v>
      </c>
    </row>
    <row r="1072" spans="1:8" x14ac:dyDescent="0.25">
      <c r="A1072" t="s">
        <v>1896</v>
      </c>
      <c r="B1072" t="s">
        <v>1912</v>
      </c>
      <c r="C1072" t="s">
        <v>1913</v>
      </c>
      <c r="D1072" s="103" t="s">
        <v>2653</v>
      </c>
      <c r="E1072" t="s">
        <v>58</v>
      </c>
      <c r="F1072" s="104">
        <v>367.94</v>
      </c>
      <c r="G1072" s="104">
        <v>367.94</v>
      </c>
      <c r="H1072" s="104">
        <v>0</v>
      </c>
    </row>
    <row r="1073" spans="1:8" x14ac:dyDescent="0.25">
      <c r="A1073" t="s">
        <v>1896</v>
      </c>
      <c r="B1073" t="s">
        <v>1914</v>
      </c>
      <c r="C1073" t="s">
        <v>1915</v>
      </c>
      <c r="D1073" s="103" t="s">
        <v>2653</v>
      </c>
      <c r="E1073" t="s">
        <v>58</v>
      </c>
      <c r="F1073" s="104">
        <v>643.9</v>
      </c>
      <c r="G1073" s="104">
        <v>643.9</v>
      </c>
      <c r="H1073" s="104">
        <v>0</v>
      </c>
    </row>
    <row r="1074" spans="1:8" x14ac:dyDescent="0.25">
      <c r="A1074" t="s">
        <v>1896</v>
      </c>
      <c r="B1074" t="s">
        <v>1916</v>
      </c>
      <c r="C1074" t="s">
        <v>2378</v>
      </c>
      <c r="D1074" s="103" t="s">
        <v>2653</v>
      </c>
      <c r="E1074" t="s">
        <v>58</v>
      </c>
      <c r="F1074" s="104">
        <v>410.29</v>
      </c>
      <c r="G1074" s="104">
        <v>410.29</v>
      </c>
      <c r="H1074" s="104">
        <v>0</v>
      </c>
    </row>
    <row r="1075" spans="1:8" x14ac:dyDescent="0.25">
      <c r="A1075" t="s">
        <v>1896</v>
      </c>
      <c r="B1075" t="s">
        <v>1917</v>
      </c>
      <c r="C1075" t="s">
        <v>1918</v>
      </c>
      <c r="D1075" s="103" t="s">
        <v>2653</v>
      </c>
      <c r="E1075" t="s">
        <v>58</v>
      </c>
      <c r="F1075" s="104">
        <v>867.65</v>
      </c>
      <c r="G1075" s="104">
        <v>830.65</v>
      </c>
      <c r="H1075" s="104">
        <v>37</v>
      </c>
    </row>
    <row r="1076" spans="1:8" x14ac:dyDescent="0.25">
      <c r="A1076" t="s">
        <v>1896</v>
      </c>
      <c r="B1076" t="s">
        <v>1919</v>
      </c>
      <c r="C1076" t="s">
        <v>1920</v>
      </c>
      <c r="D1076" s="103" t="s">
        <v>2653</v>
      </c>
      <c r="E1076" t="s">
        <v>58</v>
      </c>
      <c r="F1076" s="104">
        <v>646.36</v>
      </c>
      <c r="G1076" s="104">
        <v>626.36</v>
      </c>
      <c r="H1076" s="104">
        <v>20</v>
      </c>
    </row>
    <row r="1077" spans="1:8" x14ac:dyDescent="0.25">
      <c r="A1077" t="s">
        <v>1896</v>
      </c>
      <c r="B1077" t="s">
        <v>2554</v>
      </c>
      <c r="C1077" t="s">
        <v>2555</v>
      </c>
      <c r="D1077" s="103" t="s">
        <v>2653</v>
      </c>
      <c r="E1077" t="s">
        <v>58</v>
      </c>
      <c r="F1077" s="104">
        <v>358</v>
      </c>
      <c r="G1077" s="104">
        <v>0</v>
      </c>
      <c r="H1077" s="104">
        <v>358</v>
      </c>
    </row>
    <row r="1078" spans="1:8" x14ac:dyDescent="0.25">
      <c r="A1078" t="s">
        <v>1896</v>
      </c>
      <c r="B1078" t="s">
        <v>2531</v>
      </c>
      <c r="C1078" t="s">
        <v>2469</v>
      </c>
      <c r="D1078" s="103" t="s">
        <v>2653</v>
      </c>
      <c r="E1078" t="s">
        <v>58</v>
      </c>
      <c r="F1078" s="104">
        <v>11789.29</v>
      </c>
      <c r="G1078" s="104">
        <v>11316.29</v>
      </c>
      <c r="H1078" s="104">
        <v>473</v>
      </c>
    </row>
    <row r="1079" spans="1:8" x14ac:dyDescent="0.25">
      <c r="A1079" t="s">
        <v>1921</v>
      </c>
      <c r="B1079" t="s">
        <v>1922</v>
      </c>
      <c r="C1079" t="s">
        <v>1923</v>
      </c>
      <c r="D1079" s="103" t="s">
        <v>2653</v>
      </c>
      <c r="E1079" t="s">
        <v>58</v>
      </c>
      <c r="F1079" s="104">
        <v>633.34</v>
      </c>
      <c r="G1079" s="104">
        <v>633.34</v>
      </c>
      <c r="H1079" s="104">
        <v>0</v>
      </c>
    </row>
    <row r="1080" spans="1:8" x14ac:dyDescent="0.25">
      <c r="A1080" t="s">
        <v>1921</v>
      </c>
      <c r="B1080" t="s">
        <v>1924</v>
      </c>
      <c r="C1080" t="s">
        <v>1925</v>
      </c>
      <c r="D1080" s="103" t="s">
        <v>2653</v>
      </c>
      <c r="E1080" t="s">
        <v>58</v>
      </c>
      <c r="F1080" s="104">
        <v>931.33</v>
      </c>
      <c r="G1080" s="104">
        <v>931.33</v>
      </c>
      <c r="H1080" s="104">
        <v>0</v>
      </c>
    </row>
    <row r="1081" spans="1:8" x14ac:dyDescent="0.25">
      <c r="A1081" t="s">
        <v>1921</v>
      </c>
      <c r="B1081" t="s">
        <v>1926</v>
      </c>
      <c r="C1081" t="s">
        <v>1927</v>
      </c>
      <c r="D1081" s="103" t="s">
        <v>2653</v>
      </c>
      <c r="E1081" t="s">
        <v>58</v>
      </c>
      <c r="F1081" s="104">
        <v>2129.42</v>
      </c>
      <c r="G1081" s="104">
        <v>2129.42</v>
      </c>
      <c r="H1081" s="104">
        <v>0</v>
      </c>
    </row>
    <row r="1082" spans="1:8" x14ac:dyDescent="0.25">
      <c r="A1082" t="s">
        <v>1921</v>
      </c>
      <c r="B1082" t="s">
        <v>1928</v>
      </c>
      <c r="C1082" t="s">
        <v>1929</v>
      </c>
      <c r="D1082" s="103" t="s">
        <v>2653</v>
      </c>
      <c r="E1082" t="s">
        <v>58</v>
      </c>
      <c r="F1082" s="104">
        <v>548.13</v>
      </c>
      <c r="G1082" s="104">
        <v>514.13</v>
      </c>
      <c r="H1082" s="104">
        <v>34</v>
      </c>
    </row>
    <row r="1083" spans="1:8" x14ac:dyDescent="0.25">
      <c r="A1083" t="s">
        <v>1921</v>
      </c>
      <c r="B1083" t="s">
        <v>1930</v>
      </c>
      <c r="C1083" t="s">
        <v>1931</v>
      </c>
      <c r="D1083" s="103" t="s">
        <v>2653</v>
      </c>
      <c r="E1083" t="s">
        <v>58</v>
      </c>
      <c r="F1083" s="104">
        <v>575.99</v>
      </c>
      <c r="G1083" s="104">
        <v>455.99</v>
      </c>
      <c r="H1083" s="104">
        <v>120</v>
      </c>
    </row>
    <row r="1084" spans="1:8" x14ac:dyDescent="0.25">
      <c r="A1084" t="s">
        <v>1921</v>
      </c>
      <c r="B1084" t="s">
        <v>1932</v>
      </c>
      <c r="C1084" t="s">
        <v>2379</v>
      </c>
      <c r="D1084" s="103" t="s">
        <v>2653</v>
      </c>
      <c r="E1084" t="s">
        <v>58</v>
      </c>
      <c r="F1084" s="104">
        <v>532.82999999999993</v>
      </c>
      <c r="G1084" s="104">
        <v>455.83</v>
      </c>
      <c r="H1084" s="104">
        <v>77</v>
      </c>
    </row>
    <row r="1085" spans="1:8" x14ac:dyDescent="0.25">
      <c r="A1085" t="s">
        <v>1921</v>
      </c>
      <c r="B1085" t="s">
        <v>1933</v>
      </c>
      <c r="C1085" t="s">
        <v>1934</v>
      </c>
      <c r="D1085" s="103" t="s">
        <v>2653</v>
      </c>
      <c r="E1085" t="s">
        <v>58</v>
      </c>
      <c r="F1085" s="104">
        <v>631.16</v>
      </c>
      <c r="G1085" s="104">
        <v>611.16</v>
      </c>
      <c r="H1085" s="104">
        <v>20</v>
      </c>
    </row>
    <row r="1086" spans="1:8" x14ac:dyDescent="0.25">
      <c r="A1086" t="s">
        <v>1921</v>
      </c>
      <c r="B1086" t="s">
        <v>1935</v>
      </c>
      <c r="C1086" t="s">
        <v>1936</v>
      </c>
      <c r="D1086" s="103" t="s">
        <v>2653</v>
      </c>
      <c r="E1086" t="s">
        <v>58</v>
      </c>
      <c r="F1086" s="104">
        <v>453.08</v>
      </c>
      <c r="G1086" s="104">
        <v>405.08</v>
      </c>
      <c r="H1086" s="104">
        <v>48</v>
      </c>
    </row>
    <row r="1087" spans="1:8" x14ac:dyDescent="0.25">
      <c r="A1087" t="s">
        <v>1921</v>
      </c>
      <c r="B1087" t="s">
        <v>1937</v>
      </c>
      <c r="C1087" t="s">
        <v>1938</v>
      </c>
      <c r="D1087" s="103" t="s">
        <v>2653</v>
      </c>
      <c r="E1087" t="s">
        <v>58</v>
      </c>
      <c r="F1087" s="104">
        <v>819.04</v>
      </c>
      <c r="G1087" s="104">
        <v>778.04</v>
      </c>
      <c r="H1087" s="104">
        <v>41</v>
      </c>
    </row>
    <row r="1088" spans="1:8" x14ac:dyDescent="0.25">
      <c r="A1088" t="s">
        <v>1921</v>
      </c>
      <c r="B1088" t="s">
        <v>2532</v>
      </c>
      <c r="C1088" t="s">
        <v>2469</v>
      </c>
      <c r="D1088" s="103" t="s">
        <v>2653</v>
      </c>
      <c r="E1088" t="s">
        <v>58</v>
      </c>
      <c r="F1088" s="104">
        <v>7254.34</v>
      </c>
      <c r="G1088" s="104">
        <v>6914.34</v>
      </c>
      <c r="H1088" s="104">
        <v>340</v>
      </c>
    </row>
    <row r="1089" spans="1:8" x14ac:dyDescent="0.25">
      <c r="A1089" t="s">
        <v>1939</v>
      </c>
      <c r="B1089" t="s">
        <v>1940</v>
      </c>
      <c r="C1089" t="s">
        <v>1941</v>
      </c>
      <c r="D1089" s="103" t="s">
        <v>2653</v>
      </c>
      <c r="E1089" t="s">
        <v>58</v>
      </c>
      <c r="F1089" s="104">
        <v>349.83</v>
      </c>
      <c r="G1089" s="104">
        <v>349.83</v>
      </c>
      <c r="H1089" s="104">
        <v>0</v>
      </c>
    </row>
    <row r="1090" spans="1:8" x14ac:dyDescent="0.25">
      <c r="A1090" t="s">
        <v>1939</v>
      </c>
      <c r="B1090" t="s">
        <v>1942</v>
      </c>
      <c r="C1090" t="s">
        <v>1943</v>
      </c>
      <c r="D1090" s="103" t="s">
        <v>2653</v>
      </c>
      <c r="E1090" t="s">
        <v>58</v>
      </c>
      <c r="F1090" s="104">
        <v>689.71</v>
      </c>
      <c r="G1090" s="104">
        <v>689.71</v>
      </c>
      <c r="H1090" s="104">
        <v>0</v>
      </c>
    </row>
    <row r="1091" spans="1:8" x14ac:dyDescent="0.25">
      <c r="A1091" t="s">
        <v>1939</v>
      </c>
      <c r="B1091" t="s">
        <v>1944</v>
      </c>
      <c r="C1091" t="s">
        <v>887</v>
      </c>
      <c r="D1091" s="103" t="s">
        <v>2653</v>
      </c>
      <c r="E1091" t="s">
        <v>58</v>
      </c>
      <c r="F1091" s="104">
        <v>362.13</v>
      </c>
      <c r="G1091" s="104">
        <v>362.13</v>
      </c>
      <c r="H1091" s="104">
        <v>0</v>
      </c>
    </row>
    <row r="1092" spans="1:8" x14ac:dyDescent="0.25">
      <c r="A1092" t="s">
        <v>1939</v>
      </c>
      <c r="B1092" t="s">
        <v>1945</v>
      </c>
      <c r="C1092" t="s">
        <v>1946</v>
      </c>
      <c r="D1092" s="103" t="s">
        <v>2653</v>
      </c>
      <c r="E1092" t="s">
        <v>58</v>
      </c>
      <c r="F1092" s="104">
        <v>480.11</v>
      </c>
      <c r="G1092" s="104">
        <v>433.11</v>
      </c>
      <c r="H1092" s="104">
        <v>47</v>
      </c>
    </row>
    <row r="1093" spans="1:8" x14ac:dyDescent="0.25">
      <c r="A1093" t="s">
        <v>1939</v>
      </c>
      <c r="B1093" t="s">
        <v>1947</v>
      </c>
      <c r="C1093" t="s">
        <v>2381</v>
      </c>
      <c r="D1093" s="103" t="s">
        <v>2653</v>
      </c>
      <c r="E1093" t="s">
        <v>58</v>
      </c>
      <c r="F1093" s="104">
        <v>395.62</v>
      </c>
      <c r="G1093" s="104">
        <v>374.62</v>
      </c>
      <c r="H1093" s="104">
        <v>21</v>
      </c>
    </row>
    <row r="1094" spans="1:8" x14ac:dyDescent="0.25">
      <c r="A1094" t="s">
        <v>1939</v>
      </c>
      <c r="B1094" t="s">
        <v>1948</v>
      </c>
      <c r="C1094" t="s">
        <v>1949</v>
      </c>
      <c r="D1094" s="103" t="s">
        <v>2653</v>
      </c>
      <c r="E1094" t="s">
        <v>58</v>
      </c>
      <c r="F1094" s="104">
        <v>431.72</v>
      </c>
      <c r="G1094" s="104">
        <v>431.72</v>
      </c>
      <c r="H1094" s="104">
        <v>0</v>
      </c>
    </row>
    <row r="1095" spans="1:8" x14ac:dyDescent="0.25">
      <c r="A1095" t="s">
        <v>1939</v>
      </c>
      <c r="B1095" t="s">
        <v>1950</v>
      </c>
      <c r="C1095" t="s">
        <v>1951</v>
      </c>
      <c r="D1095" s="103" t="s">
        <v>2653</v>
      </c>
      <c r="E1095" t="s">
        <v>58</v>
      </c>
      <c r="F1095" s="104">
        <v>381.74</v>
      </c>
      <c r="G1095" s="104">
        <v>342.74</v>
      </c>
      <c r="H1095" s="104">
        <v>39</v>
      </c>
    </row>
    <row r="1096" spans="1:8" x14ac:dyDescent="0.25">
      <c r="A1096" t="s">
        <v>1939</v>
      </c>
      <c r="B1096" t="s">
        <v>1952</v>
      </c>
      <c r="C1096" t="s">
        <v>1953</v>
      </c>
      <c r="D1096" s="103" t="s">
        <v>2653</v>
      </c>
      <c r="E1096" t="s">
        <v>58</v>
      </c>
      <c r="F1096" s="104">
        <v>541</v>
      </c>
      <c r="G1096" s="104">
        <v>414</v>
      </c>
      <c r="H1096" s="104">
        <v>127</v>
      </c>
    </row>
    <row r="1097" spans="1:8" x14ac:dyDescent="0.25">
      <c r="A1097" t="s">
        <v>1939</v>
      </c>
      <c r="B1097" t="s">
        <v>1954</v>
      </c>
      <c r="C1097" t="s">
        <v>1955</v>
      </c>
      <c r="D1097" s="103" t="s">
        <v>2653</v>
      </c>
      <c r="E1097" t="s">
        <v>58</v>
      </c>
      <c r="F1097" s="104">
        <v>126.76</v>
      </c>
      <c r="G1097" s="104">
        <v>113.76</v>
      </c>
      <c r="H1097" s="104">
        <v>13</v>
      </c>
    </row>
    <row r="1098" spans="1:8" x14ac:dyDescent="0.25">
      <c r="A1098" t="s">
        <v>1939</v>
      </c>
      <c r="B1098" t="s">
        <v>1956</v>
      </c>
      <c r="C1098" t="s">
        <v>1957</v>
      </c>
      <c r="D1098" s="103" t="s">
        <v>2653</v>
      </c>
      <c r="E1098" t="s">
        <v>58</v>
      </c>
      <c r="F1098" s="104">
        <v>403.21</v>
      </c>
      <c r="G1098" s="104">
        <v>403.21</v>
      </c>
      <c r="H1098" s="104">
        <v>0</v>
      </c>
    </row>
    <row r="1099" spans="1:8" x14ac:dyDescent="0.25">
      <c r="A1099" t="s">
        <v>1939</v>
      </c>
      <c r="B1099" t="s">
        <v>1958</v>
      </c>
      <c r="C1099" t="s">
        <v>1959</v>
      </c>
      <c r="D1099" s="103" t="s">
        <v>2653</v>
      </c>
      <c r="E1099" t="s">
        <v>58</v>
      </c>
      <c r="F1099" s="104">
        <v>780.71</v>
      </c>
      <c r="G1099" s="104">
        <v>780.71</v>
      </c>
      <c r="H1099" s="104">
        <v>0</v>
      </c>
    </row>
    <row r="1100" spans="1:8" x14ac:dyDescent="0.25">
      <c r="A1100" t="s">
        <v>1939</v>
      </c>
      <c r="B1100" t="s">
        <v>1960</v>
      </c>
      <c r="C1100" t="s">
        <v>1961</v>
      </c>
      <c r="D1100" s="103" t="s">
        <v>2653</v>
      </c>
      <c r="E1100" t="s">
        <v>58</v>
      </c>
      <c r="F1100" s="104">
        <v>482.61</v>
      </c>
      <c r="G1100" s="104">
        <v>482.61</v>
      </c>
      <c r="H1100" s="104">
        <v>0</v>
      </c>
    </row>
    <row r="1101" spans="1:8" x14ac:dyDescent="0.25">
      <c r="A1101" t="s">
        <v>1939</v>
      </c>
      <c r="B1101" t="s">
        <v>1962</v>
      </c>
      <c r="C1101" t="s">
        <v>2382</v>
      </c>
      <c r="D1101" s="103" t="s">
        <v>2653</v>
      </c>
      <c r="E1101" t="s">
        <v>58</v>
      </c>
      <c r="F1101" s="104">
        <v>2107.89</v>
      </c>
      <c r="G1101" s="104">
        <v>2107.89</v>
      </c>
      <c r="H1101" s="104">
        <v>0</v>
      </c>
    </row>
    <row r="1102" spans="1:8" x14ac:dyDescent="0.25">
      <c r="A1102" t="s">
        <v>1939</v>
      </c>
      <c r="B1102" t="s">
        <v>1963</v>
      </c>
      <c r="C1102" t="s">
        <v>1964</v>
      </c>
      <c r="D1102" s="103" t="s">
        <v>2653</v>
      </c>
      <c r="E1102" t="s">
        <v>58</v>
      </c>
      <c r="F1102" s="104">
        <v>529.57999999999993</v>
      </c>
      <c r="G1102" s="104">
        <v>485.58</v>
      </c>
      <c r="H1102" s="104">
        <v>44</v>
      </c>
    </row>
    <row r="1103" spans="1:8" x14ac:dyDescent="0.25">
      <c r="A1103" t="s">
        <v>1939</v>
      </c>
      <c r="B1103" t="s">
        <v>1965</v>
      </c>
      <c r="C1103" t="s">
        <v>1966</v>
      </c>
      <c r="D1103" s="103" t="s">
        <v>2653</v>
      </c>
      <c r="E1103" t="s">
        <v>58</v>
      </c>
      <c r="F1103" s="104">
        <v>467.19</v>
      </c>
      <c r="G1103" s="104">
        <v>440.19</v>
      </c>
      <c r="H1103" s="104">
        <v>27</v>
      </c>
    </row>
    <row r="1104" spans="1:8" x14ac:dyDescent="0.25">
      <c r="A1104" t="s">
        <v>1939</v>
      </c>
      <c r="B1104" t="s">
        <v>1967</v>
      </c>
      <c r="C1104" t="s">
        <v>1968</v>
      </c>
      <c r="D1104" s="103" t="s">
        <v>2653</v>
      </c>
      <c r="E1104" t="s">
        <v>58</v>
      </c>
      <c r="F1104" s="104">
        <v>341.71</v>
      </c>
      <c r="G1104" s="104">
        <v>307.70999999999998</v>
      </c>
      <c r="H1104" s="104">
        <v>34</v>
      </c>
    </row>
    <row r="1105" spans="1:8" x14ac:dyDescent="0.25">
      <c r="A1105" t="s">
        <v>1939</v>
      </c>
      <c r="B1105" t="s">
        <v>1969</v>
      </c>
      <c r="C1105" t="s">
        <v>1970</v>
      </c>
      <c r="D1105" s="103" t="s">
        <v>2653</v>
      </c>
      <c r="E1105" t="s">
        <v>58</v>
      </c>
      <c r="F1105" s="104">
        <v>613.44000000000005</v>
      </c>
      <c r="G1105" s="104">
        <v>556.44000000000005</v>
      </c>
      <c r="H1105" s="104">
        <v>57</v>
      </c>
    </row>
    <row r="1106" spans="1:8" x14ac:dyDescent="0.25">
      <c r="A1106" t="s">
        <v>1939</v>
      </c>
      <c r="B1106" t="s">
        <v>1971</v>
      </c>
      <c r="C1106" t="s">
        <v>1972</v>
      </c>
      <c r="D1106" s="103" t="s">
        <v>2653</v>
      </c>
      <c r="E1106" t="s">
        <v>58</v>
      </c>
      <c r="F1106" s="104">
        <v>306.2</v>
      </c>
      <c r="G1106" s="104">
        <v>288.2</v>
      </c>
      <c r="H1106" s="104">
        <v>18</v>
      </c>
    </row>
    <row r="1107" spans="1:8" x14ac:dyDescent="0.25">
      <c r="A1107" t="s">
        <v>1939</v>
      </c>
      <c r="B1107" t="s">
        <v>1973</v>
      </c>
      <c r="C1107" t="s">
        <v>1974</v>
      </c>
      <c r="D1107" s="103" t="s">
        <v>2653</v>
      </c>
      <c r="E1107" t="s">
        <v>58</v>
      </c>
      <c r="F1107" s="104">
        <v>511.22</v>
      </c>
      <c r="G1107" s="104">
        <v>443.22</v>
      </c>
      <c r="H1107" s="104">
        <v>68</v>
      </c>
    </row>
    <row r="1108" spans="1:8" x14ac:dyDescent="0.25">
      <c r="A1108" t="s">
        <v>1939</v>
      </c>
      <c r="B1108" t="s">
        <v>1975</v>
      </c>
      <c r="C1108" t="s">
        <v>1976</v>
      </c>
      <c r="D1108" s="103" t="s">
        <v>2653</v>
      </c>
      <c r="E1108" t="s">
        <v>58</v>
      </c>
      <c r="F1108" s="104">
        <v>601.23</v>
      </c>
      <c r="G1108" s="104">
        <v>533.23</v>
      </c>
      <c r="H1108" s="104">
        <v>68</v>
      </c>
    </row>
    <row r="1109" spans="1:8" x14ac:dyDescent="0.25">
      <c r="A1109" t="s">
        <v>1939</v>
      </c>
      <c r="B1109" t="s">
        <v>1977</v>
      </c>
      <c r="C1109" t="s">
        <v>1978</v>
      </c>
      <c r="D1109" s="103" t="s">
        <v>2653</v>
      </c>
      <c r="E1109" t="s">
        <v>58</v>
      </c>
      <c r="F1109" s="104">
        <v>517.21</v>
      </c>
      <c r="G1109" s="104">
        <v>474.21</v>
      </c>
      <c r="H1109" s="104">
        <v>43</v>
      </c>
    </row>
    <row r="1110" spans="1:8" x14ac:dyDescent="0.25">
      <c r="A1110" t="s">
        <v>1939</v>
      </c>
      <c r="B1110" t="s">
        <v>1979</v>
      </c>
      <c r="C1110" t="s">
        <v>1980</v>
      </c>
      <c r="D1110" s="103" t="s">
        <v>2653</v>
      </c>
      <c r="E1110" t="s">
        <v>58</v>
      </c>
      <c r="F1110" s="104">
        <v>1091</v>
      </c>
      <c r="G1110" s="104">
        <v>1091</v>
      </c>
      <c r="H1110" s="104">
        <v>0</v>
      </c>
    </row>
    <row r="1111" spans="1:8" x14ac:dyDescent="0.25">
      <c r="A1111" t="s">
        <v>1939</v>
      </c>
      <c r="B1111" t="s">
        <v>1981</v>
      </c>
      <c r="C1111" t="s">
        <v>1982</v>
      </c>
      <c r="D1111" s="103" t="s">
        <v>2653</v>
      </c>
      <c r="E1111" t="s">
        <v>58</v>
      </c>
      <c r="F1111" s="104">
        <v>989.96</v>
      </c>
      <c r="G1111" s="104">
        <v>989.96</v>
      </c>
      <c r="H1111" s="104">
        <v>0</v>
      </c>
    </row>
    <row r="1112" spans="1:8" x14ac:dyDescent="0.25">
      <c r="A1112" t="s">
        <v>1939</v>
      </c>
      <c r="B1112" t="s">
        <v>1983</v>
      </c>
      <c r="C1112" t="s">
        <v>1984</v>
      </c>
      <c r="D1112" s="103" t="s">
        <v>2653</v>
      </c>
      <c r="E1112" t="s">
        <v>58</v>
      </c>
      <c r="F1112" s="104">
        <v>327.95</v>
      </c>
      <c r="G1112" s="104">
        <v>327.95</v>
      </c>
      <c r="H1112" s="104">
        <v>0</v>
      </c>
    </row>
    <row r="1113" spans="1:8" x14ac:dyDescent="0.25">
      <c r="A1113" t="s">
        <v>1939</v>
      </c>
      <c r="B1113" t="s">
        <v>2533</v>
      </c>
      <c r="C1113" t="s">
        <v>2469</v>
      </c>
      <c r="D1113" s="103" t="s">
        <v>2653</v>
      </c>
      <c r="E1113" t="s">
        <v>58</v>
      </c>
      <c r="F1113" s="104">
        <v>13829.77</v>
      </c>
      <c r="G1113" s="104">
        <v>13223.77</v>
      </c>
      <c r="H1113" s="104">
        <v>606</v>
      </c>
    </row>
    <row r="1114" spans="1:8" x14ac:dyDescent="0.25">
      <c r="A1114" t="s">
        <v>1985</v>
      </c>
      <c r="B1114" t="s">
        <v>1986</v>
      </c>
      <c r="C1114" t="s">
        <v>1987</v>
      </c>
      <c r="D1114" s="103" t="s">
        <v>2653</v>
      </c>
      <c r="E1114" t="s">
        <v>58</v>
      </c>
      <c r="F1114" s="104">
        <v>608.55999999999995</v>
      </c>
      <c r="G1114" s="104">
        <v>608.55999999999995</v>
      </c>
      <c r="H1114" s="104">
        <v>0</v>
      </c>
    </row>
    <row r="1115" spans="1:8" x14ac:dyDescent="0.25">
      <c r="A1115" t="s">
        <v>1985</v>
      </c>
      <c r="B1115" t="s">
        <v>1988</v>
      </c>
      <c r="C1115" t="s">
        <v>1989</v>
      </c>
      <c r="D1115" s="103" t="s">
        <v>2653</v>
      </c>
      <c r="E1115" t="s">
        <v>58</v>
      </c>
      <c r="F1115" s="104">
        <v>1017.8</v>
      </c>
      <c r="G1115" s="104">
        <v>1017.8</v>
      </c>
      <c r="H1115" s="104">
        <v>0</v>
      </c>
    </row>
    <row r="1116" spans="1:8" x14ac:dyDescent="0.25">
      <c r="A1116" t="s">
        <v>1985</v>
      </c>
      <c r="B1116" t="s">
        <v>1990</v>
      </c>
      <c r="C1116" t="s">
        <v>1991</v>
      </c>
      <c r="D1116" s="103" t="s">
        <v>2653</v>
      </c>
      <c r="E1116" t="s">
        <v>58</v>
      </c>
      <c r="F1116" s="104">
        <v>476.52</v>
      </c>
      <c r="G1116" s="104">
        <v>456.52</v>
      </c>
      <c r="H1116" s="104">
        <v>20</v>
      </c>
    </row>
    <row r="1117" spans="1:8" x14ac:dyDescent="0.25">
      <c r="A1117" t="s">
        <v>1985</v>
      </c>
      <c r="B1117" t="s">
        <v>1992</v>
      </c>
      <c r="C1117" t="s">
        <v>1993</v>
      </c>
      <c r="D1117" s="103" t="s">
        <v>2653</v>
      </c>
      <c r="E1117" t="s">
        <v>58</v>
      </c>
      <c r="F1117" s="104">
        <v>441.38</v>
      </c>
      <c r="G1117" s="104">
        <v>383.38</v>
      </c>
      <c r="H1117" s="104">
        <v>58</v>
      </c>
    </row>
    <row r="1118" spans="1:8" x14ac:dyDescent="0.25">
      <c r="A1118" t="s">
        <v>1985</v>
      </c>
      <c r="B1118" t="s">
        <v>1994</v>
      </c>
      <c r="C1118" t="s">
        <v>2617</v>
      </c>
      <c r="D1118" s="103" t="s">
        <v>2653</v>
      </c>
      <c r="E1118" t="s">
        <v>58</v>
      </c>
      <c r="F1118" s="104">
        <v>559.57000000000005</v>
      </c>
      <c r="G1118" s="104">
        <v>537.57000000000005</v>
      </c>
      <c r="H1118" s="104">
        <v>22</v>
      </c>
    </row>
    <row r="1119" spans="1:8" x14ac:dyDescent="0.25">
      <c r="A1119" t="s">
        <v>1985</v>
      </c>
      <c r="B1119" t="s">
        <v>1995</v>
      </c>
      <c r="C1119" t="s">
        <v>1033</v>
      </c>
      <c r="D1119" s="103" t="s">
        <v>2653</v>
      </c>
      <c r="E1119" t="s">
        <v>58</v>
      </c>
      <c r="F1119" s="104">
        <v>449.76</v>
      </c>
      <c r="G1119" s="104">
        <v>429.76</v>
      </c>
      <c r="H1119" s="104">
        <v>20</v>
      </c>
    </row>
    <row r="1120" spans="1:8" x14ac:dyDescent="0.25">
      <c r="A1120" t="s">
        <v>1985</v>
      </c>
      <c r="B1120" t="s">
        <v>2534</v>
      </c>
      <c r="C1120" t="s">
        <v>2469</v>
      </c>
      <c r="D1120" s="103" t="s">
        <v>2653</v>
      </c>
      <c r="E1120" t="s">
        <v>58</v>
      </c>
      <c r="F1120" s="104">
        <v>3553.6</v>
      </c>
      <c r="G1120" s="104">
        <v>3433.6</v>
      </c>
      <c r="H1120" s="104">
        <v>120</v>
      </c>
    </row>
    <row r="1121" spans="1:8" x14ac:dyDescent="0.25">
      <c r="A1121" t="s">
        <v>1996</v>
      </c>
      <c r="B1121" t="s">
        <v>1997</v>
      </c>
      <c r="C1121" t="s">
        <v>1998</v>
      </c>
      <c r="D1121" s="103" t="s">
        <v>2653</v>
      </c>
      <c r="E1121" t="s">
        <v>58</v>
      </c>
      <c r="F1121" s="104">
        <v>177.82</v>
      </c>
      <c r="G1121" s="104">
        <v>177.82</v>
      </c>
      <c r="H1121" s="104">
        <v>0</v>
      </c>
    </row>
    <row r="1122" spans="1:8" x14ac:dyDescent="0.25">
      <c r="A1122" t="s">
        <v>1996</v>
      </c>
      <c r="B1122" t="s">
        <v>1999</v>
      </c>
      <c r="C1122" t="s">
        <v>2000</v>
      </c>
      <c r="D1122" s="103" t="s">
        <v>2653</v>
      </c>
      <c r="E1122" t="s">
        <v>58</v>
      </c>
      <c r="F1122" s="104">
        <v>340.1</v>
      </c>
      <c r="G1122" s="104">
        <v>340.1</v>
      </c>
      <c r="H1122" s="104">
        <v>0</v>
      </c>
    </row>
    <row r="1123" spans="1:8" x14ac:dyDescent="0.25">
      <c r="A1123" t="s">
        <v>1996</v>
      </c>
      <c r="B1123" t="s">
        <v>2001</v>
      </c>
      <c r="C1123" t="s">
        <v>2002</v>
      </c>
      <c r="D1123" s="103" t="s">
        <v>2653</v>
      </c>
      <c r="E1123" t="s">
        <v>58</v>
      </c>
      <c r="F1123" s="104">
        <v>374.93</v>
      </c>
      <c r="G1123" s="104">
        <v>311.93</v>
      </c>
      <c r="H1123" s="104">
        <v>63</v>
      </c>
    </row>
    <row r="1124" spans="1:8" x14ac:dyDescent="0.25">
      <c r="A1124" t="s">
        <v>1996</v>
      </c>
      <c r="B1124" t="s">
        <v>2003</v>
      </c>
      <c r="C1124" t="s">
        <v>2618</v>
      </c>
      <c r="D1124" s="103" t="s">
        <v>2653</v>
      </c>
      <c r="E1124" t="s">
        <v>58</v>
      </c>
      <c r="F1124" s="104">
        <v>219.47</v>
      </c>
      <c r="G1124" s="104">
        <v>199.47</v>
      </c>
      <c r="H1124" s="104">
        <v>20</v>
      </c>
    </row>
    <row r="1125" spans="1:8" x14ac:dyDescent="0.25">
      <c r="A1125" t="s">
        <v>1996</v>
      </c>
      <c r="B1125" t="s">
        <v>2004</v>
      </c>
      <c r="C1125" t="s">
        <v>2383</v>
      </c>
      <c r="D1125" s="103" t="s">
        <v>2653</v>
      </c>
      <c r="E1125" t="s">
        <v>58</v>
      </c>
      <c r="F1125" s="104">
        <v>367.68</v>
      </c>
      <c r="G1125" s="104">
        <v>367.68</v>
      </c>
      <c r="H1125" s="104">
        <v>0</v>
      </c>
    </row>
    <row r="1126" spans="1:8" x14ac:dyDescent="0.25">
      <c r="A1126" t="s">
        <v>1996</v>
      </c>
      <c r="B1126" t="s">
        <v>2005</v>
      </c>
      <c r="C1126" t="s">
        <v>2006</v>
      </c>
      <c r="D1126" s="103" t="s">
        <v>2653</v>
      </c>
      <c r="E1126" t="s">
        <v>58</v>
      </c>
      <c r="F1126" s="104">
        <v>271.36</v>
      </c>
      <c r="G1126" s="104">
        <v>236.36</v>
      </c>
      <c r="H1126" s="104">
        <v>35</v>
      </c>
    </row>
    <row r="1127" spans="1:8" x14ac:dyDescent="0.25">
      <c r="A1127" t="s">
        <v>1996</v>
      </c>
      <c r="B1127" t="s">
        <v>2007</v>
      </c>
      <c r="C1127" t="s">
        <v>2008</v>
      </c>
      <c r="D1127" s="103" t="s">
        <v>2653</v>
      </c>
      <c r="E1127" t="s">
        <v>58</v>
      </c>
      <c r="F1127" s="104">
        <v>128.94999999999999</v>
      </c>
      <c r="G1127" s="104">
        <v>128.94999999999999</v>
      </c>
      <c r="H1127" s="104">
        <v>0</v>
      </c>
    </row>
    <row r="1128" spans="1:8" x14ac:dyDescent="0.25">
      <c r="A1128" t="s">
        <v>1996</v>
      </c>
      <c r="B1128" t="s">
        <v>2009</v>
      </c>
      <c r="C1128" t="s">
        <v>2010</v>
      </c>
      <c r="D1128" s="103" t="s">
        <v>2653</v>
      </c>
      <c r="E1128" t="s">
        <v>58</v>
      </c>
      <c r="F1128" s="104">
        <v>155.12</v>
      </c>
      <c r="G1128" s="104">
        <v>155.12</v>
      </c>
      <c r="H1128" s="104">
        <v>0</v>
      </c>
    </row>
    <row r="1129" spans="1:8" x14ac:dyDescent="0.25">
      <c r="A1129" t="s">
        <v>1996</v>
      </c>
      <c r="B1129" t="s">
        <v>2222</v>
      </c>
      <c r="C1129" t="s">
        <v>2223</v>
      </c>
      <c r="D1129" s="103" t="s">
        <v>2653</v>
      </c>
      <c r="E1129" t="s">
        <v>58</v>
      </c>
      <c r="F1129" s="104">
        <v>669.88</v>
      </c>
      <c r="G1129" s="104">
        <v>669.88</v>
      </c>
      <c r="H1129" s="104">
        <v>0</v>
      </c>
    </row>
    <row r="1130" spans="1:8" x14ac:dyDescent="0.25">
      <c r="A1130" t="s">
        <v>1996</v>
      </c>
      <c r="B1130" t="s">
        <v>2535</v>
      </c>
      <c r="C1130" t="s">
        <v>2469</v>
      </c>
      <c r="D1130" s="103" t="s">
        <v>2653</v>
      </c>
      <c r="E1130" t="s">
        <v>58</v>
      </c>
      <c r="F1130" s="104">
        <v>2705.32</v>
      </c>
      <c r="G1130" s="104">
        <v>2587.3200000000002</v>
      </c>
      <c r="H1130" s="104">
        <v>118</v>
      </c>
    </row>
    <row r="1131" spans="1:8" x14ac:dyDescent="0.25">
      <c r="A1131" t="s">
        <v>2011</v>
      </c>
      <c r="B1131" t="s">
        <v>2012</v>
      </c>
      <c r="C1131" t="s">
        <v>2013</v>
      </c>
      <c r="D1131" s="103" t="s">
        <v>2653</v>
      </c>
      <c r="E1131" t="s">
        <v>58</v>
      </c>
      <c r="F1131" s="104">
        <v>1461.58</v>
      </c>
      <c r="G1131" s="104">
        <v>1461.58</v>
      </c>
      <c r="H1131" s="104">
        <v>0</v>
      </c>
    </row>
    <row r="1132" spans="1:8" x14ac:dyDescent="0.25">
      <c r="A1132" t="s">
        <v>2011</v>
      </c>
      <c r="B1132" t="s">
        <v>2014</v>
      </c>
      <c r="C1132" t="s">
        <v>81</v>
      </c>
      <c r="D1132" s="103" t="s">
        <v>2653</v>
      </c>
      <c r="E1132" t="s">
        <v>58</v>
      </c>
      <c r="F1132" s="104">
        <v>387.53</v>
      </c>
      <c r="G1132" s="104">
        <v>351.53</v>
      </c>
      <c r="H1132" s="104">
        <v>36</v>
      </c>
    </row>
    <row r="1133" spans="1:8" x14ac:dyDescent="0.25">
      <c r="A1133" t="s">
        <v>2011</v>
      </c>
      <c r="B1133" t="s">
        <v>2015</v>
      </c>
      <c r="C1133" t="s">
        <v>2016</v>
      </c>
      <c r="D1133" s="103" t="s">
        <v>2653</v>
      </c>
      <c r="E1133" t="s">
        <v>58</v>
      </c>
      <c r="F1133" s="104">
        <v>789.44</v>
      </c>
      <c r="G1133" s="104">
        <v>789.44</v>
      </c>
      <c r="H1133" s="104">
        <v>0</v>
      </c>
    </row>
    <row r="1134" spans="1:8" x14ac:dyDescent="0.25">
      <c r="A1134" t="s">
        <v>2011</v>
      </c>
      <c r="B1134" t="s">
        <v>2017</v>
      </c>
      <c r="C1134" t="s">
        <v>2384</v>
      </c>
      <c r="D1134" s="103" t="s">
        <v>2653</v>
      </c>
      <c r="E1134" t="s">
        <v>58</v>
      </c>
      <c r="F1134" s="104">
        <v>402.42</v>
      </c>
      <c r="G1134" s="104">
        <v>381.42</v>
      </c>
      <c r="H1134" s="104">
        <v>21</v>
      </c>
    </row>
    <row r="1135" spans="1:8" x14ac:dyDescent="0.25">
      <c r="A1135" t="s">
        <v>2011</v>
      </c>
      <c r="B1135" t="s">
        <v>2018</v>
      </c>
      <c r="C1135" t="s">
        <v>2019</v>
      </c>
      <c r="D1135" s="103" t="s">
        <v>2653</v>
      </c>
      <c r="E1135" t="s">
        <v>58</v>
      </c>
      <c r="F1135" s="104">
        <v>443.27</v>
      </c>
      <c r="G1135" s="104">
        <v>358.27</v>
      </c>
      <c r="H1135" s="104">
        <v>85</v>
      </c>
    </row>
    <row r="1136" spans="1:8" x14ac:dyDescent="0.25">
      <c r="A1136" t="s">
        <v>2011</v>
      </c>
      <c r="B1136" t="s">
        <v>2020</v>
      </c>
      <c r="C1136" t="s">
        <v>2021</v>
      </c>
      <c r="D1136" s="103" t="s">
        <v>2653</v>
      </c>
      <c r="E1136" t="s">
        <v>58</v>
      </c>
      <c r="F1136" s="104">
        <v>433.66</v>
      </c>
      <c r="G1136" s="104">
        <v>384.66</v>
      </c>
      <c r="H1136" s="104">
        <v>49</v>
      </c>
    </row>
    <row r="1137" spans="1:8" x14ac:dyDescent="0.25">
      <c r="A1137" t="s">
        <v>2011</v>
      </c>
      <c r="B1137" t="s">
        <v>2022</v>
      </c>
      <c r="C1137" t="s">
        <v>2023</v>
      </c>
      <c r="D1137" s="103" t="s">
        <v>2653</v>
      </c>
      <c r="E1137" t="s">
        <v>58</v>
      </c>
      <c r="F1137" s="104">
        <v>624.79999999999995</v>
      </c>
      <c r="G1137" s="104">
        <v>624.79999999999995</v>
      </c>
      <c r="H1137" s="104">
        <v>0</v>
      </c>
    </row>
    <row r="1138" spans="1:8" x14ac:dyDescent="0.25">
      <c r="A1138" t="s">
        <v>2011</v>
      </c>
      <c r="B1138" t="s">
        <v>2024</v>
      </c>
      <c r="C1138" t="s">
        <v>2385</v>
      </c>
      <c r="D1138" s="103" t="s">
        <v>2653</v>
      </c>
      <c r="E1138" t="s">
        <v>58</v>
      </c>
      <c r="F1138" s="104">
        <v>389.65</v>
      </c>
      <c r="G1138" s="104">
        <v>348.65</v>
      </c>
      <c r="H1138" s="104">
        <v>41</v>
      </c>
    </row>
    <row r="1139" spans="1:8" x14ac:dyDescent="0.25">
      <c r="A1139" t="s">
        <v>2011</v>
      </c>
      <c r="B1139" t="s">
        <v>2536</v>
      </c>
      <c r="C1139" t="s">
        <v>2469</v>
      </c>
      <c r="D1139" s="103" t="s">
        <v>2653</v>
      </c>
      <c r="E1139" t="s">
        <v>58</v>
      </c>
      <c r="F1139" s="104">
        <v>4932.33</v>
      </c>
      <c r="G1139" s="104">
        <v>4700.33</v>
      </c>
      <c r="H1139" s="104">
        <v>232</v>
      </c>
    </row>
    <row r="1140" spans="1:8" x14ac:dyDescent="0.25">
      <c r="A1140" t="s">
        <v>2025</v>
      </c>
      <c r="B1140" t="s">
        <v>2026</v>
      </c>
      <c r="C1140" t="s">
        <v>2027</v>
      </c>
      <c r="D1140" s="103" t="s">
        <v>2653</v>
      </c>
      <c r="E1140" t="s">
        <v>58</v>
      </c>
      <c r="F1140" s="104">
        <v>2664.65</v>
      </c>
      <c r="G1140" s="104">
        <v>2664.65</v>
      </c>
      <c r="H1140" s="104">
        <v>0</v>
      </c>
    </row>
    <row r="1141" spans="1:8" x14ac:dyDescent="0.25">
      <c r="A1141" t="s">
        <v>2025</v>
      </c>
      <c r="B1141" t="s">
        <v>2028</v>
      </c>
      <c r="C1141" t="s">
        <v>2029</v>
      </c>
      <c r="D1141" s="103" t="s">
        <v>2653</v>
      </c>
      <c r="E1141" t="s">
        <v>58</v>
      </c>
      <c r="F1141" s="104">
        <v>380.34</v>
      </c>
      <c r="G1141" s="104">
        <v>350.34</v>
      </c>
      <c r="H1141" s="104">
        <v>30</v>
      </c>
    </row>
    <row r="1142" spans="1:8" x14ac:dyDescent="0.25">
      <c r="A1142" t="s">
        <v>2025</v>
      </c>
      <c r="B1142" t="s">
        <v>2030</v>
      </c>
      <c r="C1142" t="s">
        <v>918</v>
      </c>
      <c r="D1142" s="103" t="s">
        <v>2653</v>
      </c>
      <c r="E1142" t="s">
        <v>58</v>
      </c>
      <c r="F1142" s="104">
        <v>355.38</v>
      </c>
      <c r="G1142" s="104">
        <v>329.38</v>
      </c>
      <c r="H1142" s="104">
        <v>26</v>
      </c>
    </row>
    <row r="1143" spans="1:8" x14ac:dyDescent="0.25">
      <c r="A1143" t="s">
        <v>2025</v>
      </c>
      <c r="B1143" t="s">
        <v>2031</v>
      </c>
      <c r="C1143" t="s">
        <v>2032</v>
      </c>
      <c r="D1143" s="103" t="s">
        <v>2653</v>
      </c>
      <c r="E1143" t="s">
        <v>58</v>
      </c>
      <c r="F1143" s="104">
        <v>968.9</v>
      </c>
      <c r="G1143" s="104">
        <v>968.9</v>
      </c>
      <c r="H1143" s="104">
        <v>0</v>
      </c>
    </row>
    <row r="1144" spans="1:8" x14ac:dyDescent="0.25">
      <c r="A1144" t="s">
        <v>2025</v>
      </c>
      <c r="B1144" t="s">
        <v>2033</v>
      </c>
      <c r="C1144" t="s">
        <v>2034</v>
      </c>
      <c r="D1144" s="103" t="s">
        <v>2653</v>
      </c>
      <c r="E1144" t="s">
        <v>58</v>
      </c>
      <c r="F1144" s="104">
        <v>461.88</v>
      </c>
      <c r="G1144" s="104">
        <v>424.88</v>
      </c>
      <c r="H1144" s="104">
        <v>37</v>
      </c>
    </row>
    <row r="1145" spans="1:8" x14ac:dyDescent="0.25">
      <c r="A1145" t="s">
        <v>2025</v>
      </c>
      <c r="B1145" t="s">
        <v>2035</v>
      </c>
      <c r="C1145" t="s">
        <v>2036</v>
      </c>
      <c r="D1145" s="103" t="s">
        <v>2653</v>
      </c>
      <c r="E1145" t="s">
        <v>58</v>
      </c>
      <c r="F1145" s="104">
        <v>1152.26</v>
      </c>
      <c r="G1145" s="104">
        <v>1152.26</v>
      </c>
      <c r="H1145" s="104">
        <v>0</v>
      </c>
    </row>
    <row r="1146" spans="1:8" x14ac:dyDescent="0.25">
      <c r="A1146" t="s">
        <v>2025</v>
      </c>
      <c r="B1146" t="s">
        <v>2037</v>
      </c>
      <c r="C1146" t="s">
        <v>2038</v>
      </c>
      <c r="D1146" s="103" t="s">
        <v>2653</v>
      </c>
      <c r="E1146" t="s">
        <v>58</v>
      </c>
      <c r="F1146" s="104">
        <v>570.52</v>
      </c>
      <c r="G1146" s="104">
        <v>532.52</v>
      </c>
      <c r="H1146" s="104">
        <v>38</v>
      </c>
    </row>
    <row r="1147" spans="1:8" x14ac:dyDescent="0.25">
      <c r="A1147" t="s">
        <v>2025</v>
      </c>
      <c r="B1147" t="s">
        <v>2039</v>
      </c>
      <c r="C1147" t="s">
        <v>2040</v>
      </c>
      <c r="D1147" s="103" t="s">
        <v>2653</v>
      </c>
      <c r="E1147" t="s">
        <v>58</v>
      </c>
      <c r="F1147" s="104">
        <v>510.03</v>
      </c>
      <c r="G1147" s="104">
        <v>438.03</v>
      </c>
      <c r="H1147" s="104">
        <v>72</v>
      </c>
    </row>
    <row r="1148" spans="1:8" x14ac:dyDescent="0.25">
      <c r="A1148" t="s">
        <v>2025</v>
      </c>
      <c r="B1148" t="s">
        <v>2041</v>
      </c>
      <c r="C1148" t="s">
        <v>2386</v>
      </c>
      <c r="D1148" s="103" t="s">
        <v>2653</v>
      </c>
      <c r="E1148" t="s">
        <v>58</v>
      </c>
      <c r="F1148" s="104">
        <v>1099.55</v>
      </c>
      <c r="G1148" s="104">
        <v>1016.55</v>
      </c>
      <c r="H1148" s="104">
        <v>83</v>
      </c>
    </row>
    <row r="1149" spans="1:8" x14ac:dyDescent="0.25">
      <c r="A1149" t="s">
        <v>2025</v>
      </c>
      <c r="B1149" t="s">
        <v>2042</v>
      </c>
      <c r="C1149" t="s">
        <v>2043</v>
      </c>
      <c r="D1149" s="103" t="s">
        <v>2653</v>
      </c>
      <c r="E1149" t="s">
        <v>58</v>
      </c>
      <c r="F1149" s="104">
        <v>820.91</v>
      </c>
      <c r="G1149" s="104">
        <v>780.91</v>
      </c>
      <c r="H1149" s="104">
        <v>40</v>
      </c>
    </row>
    <row r="1150" spans="1:8" x14ac:dyDescent="0.25">
      <c r="A1150" t="s">
        <v>2025</v>
      </c>
      <c r="B1150" t="s">
        <v>2537</v>
      </c>
      <c r="C1150" t="s">
        <v>2469</v>
      </c>
      <c r="D1150" s="103" t="s">
        <v>2653</v>
      </c>
      <c r="E1150" t="s">
        <v>58</v>
      </c>
      <c r="F1150" s="104">
        <v>8984.36</v>
      </c>
      <c r="G1150" s="104">
        <v>8658.36</v>
      </c>
      <c r="H1150" s="104">
        <v>326</v>
      </c>
    </row>
    <row r="1151" spans="1:8" x14ac:dyDescent="0.25">
      <c r="A1151" t="s">
        <v>2044</v>
      </c>
      <c r="B1151" t="s">
        <v>2045</v>
      </c>
      <c r="C1151" t="s">
        <v>2046</v>
      </c>
      <c r="D1151" s="103" t="s">
        <v>2653</v>
      </c>
      <c r="E1151" t="s">
        <v>58</v>
      </c>
      <c r="F1151" s="104">
        <v>665.75</v>
      </c>
      <c r="G1151" s="104">
        <v>665.75</v>
      </c>
      <c r="H1151" s="104">
        <v>0</v>
      </c>
    </row>
    <row r="1152" spans="1:8" x14ac:dyDescent="0.25">
      <c r="A1152" t="s">
        <v>2044</v>
      </c>
      <c r="B1152" t="s">
        <v>2047</v>
      </c>
      <c r="C1152" t="s">
        <v>2048</v>
      </c>
      <c r="D1152" s="103" t="s">
        <v>2653</v>
      </c>
      <c r="E1152" t="s">
        <v>58</v>
      </c>
      <c r="F1152" s="104">
        <v>1787.99</v>
      </c>
      <c r="G1152" s="104">
        <v>1787.99</v>
      </c>
      <c r="H1152" s="104">
        <v>0</v>
      </c>
    </row>
    <row r="1153" spans="1:8" x14ac:dyDescent="0.25">
      <c r="A1153" t="s">
        <v>2044</v>
      </c>
      <c r="B1153" t="s">
        <v>2049</v>
      </c>
      <c r="C1153" t="s">
        <v>2050</v>
      </c>
      <c r="D1153" s="103" t="s">
        <v>2653</v>
      </c>
      <c r="E1153" t="s">
        <v>58</v>
      </c>
      <c r="F1153" s="104">
        <v>1949.25</v>
      </c>
      <c r="G1153" s="104">
        <v>1949.25</v>
      </c>
      <c r="H1153" s="104">
        <v>0</v>
      </c>
    </row>
    <row r="1154" spans="1:8" x14ac:dyDescent="0.25">
      <c r="A1154" t="s">
        <v>2044</v>
      </c>
      <c r="B1154" t="s">
        <v>2051</v>
      </c>
      <c r="C1154" t="s">
        <v>2052</v>
      </c>
      <c r="D1154" s="103" t="s">
        <v>2653</v>
      </c>
      <c r="E1154" t="s">
        <v>58</v>
      </c>
      <c r="F1154" s="104">
        <v>827.74</v>
      </c>
      <c r="G1154" s="104">
        <v>827.74</v>
      </c>
      <c r="H1154" s="104">
        <v>0</v>
      </c>
    </row>
    <row r="1155" spans="1:8" x14ac:dyDescent="0.25">
      <c r="A1155" t="s">
        <v>2044</v>
      </c>
      <c r="B1155" t="s">
        <v>2053</v>
      </c>
      <c r="C1155" t="s">
        <v>2054</v>
      </c>
      <c r="D1155" s="103" t="s">
        <v>2653</v>
      </c>
      <c r="E1155" t="s">
        <v>58</v>
      </c>
      <c r="F1155" s="104">
        <v>632.22</v>
      </c>
      <c r="G1155" s="104">
        <v>632.22</v>
      </c>
      <c r="H1155" s="104">
        <v>0</v>
      </c>
    </row>
    <row r="1156" spans="1:8" x14ac:dyDescent="0.25">
      <c r="A1156" t="s">
        <v>2044</v>
      </c>
      <c r="B1156" t="s">
        <v>2055</v>
      </c>
      <c r="C1156" t="s">
        <v>2619</v>
      </c>
      <c r="D1156" s="103" t="s">
        <v>2653</v>
      </c>
      <c r="E1156" t="s">
        <v>58</v>
      </c>
      <c r="F1156" s="104">
        <v>452.09</v>
      </c>
      <c r="G1156" s="104">
        <v>405.09</v>
      </c>
      <c r="H1156" s="104">
        <v>47</v>
      </c>
    </row>
    <row r="1157" spans="1:8" x14ac:dyDescent="0.25">
      <c r="A1157" t="s">
        <v>2044</v>
      </c>
      <c r="B1157" t="s">
        <v>2056</v>
      </c>
      <c r="C1157" t="s">
        <v>2057</v>
      </c>
      <c r="D1157" s="103" t="s">
        <v>2653</v>
      </c>
      <c r="E1157" t="s">
        <v>58</v>
      </c>
      <c r="F1157" s="104">
        <v>473.38</v>
      </c>
      <c r="G1157" s="104">
        <v>418.38</v>
      </c>
      <c r="H1157" s="104">
        <v>55</v>
      </c>
    </row>
    <row r="1158" spans="1:8" x14ac:dyDescent="0.25">
      <c r="A1158" t="s">
        <v>2044</v>
      </c>
      <c r="B1158" t="s">
        <v>2058</v>
      </c>
      <c r="C1158" t="s">
        <v>2059</v>
      </c>
      <c r="D1158" s="103" t="s">
        <v>2653</v>
      </c>
      <c r="E1158" t="s">
        <v>58</v>
      </c>
      <c r="F1158" s="104">
        <v>464.3</v>
      </c>
      <c r="G1158" s="104">
        <v>444.3</v>
      </c>
      <c r="H1158" s="104">
        <v>20</v>
      </c>
    </row>
    <row r="1159" spans="1:8" x14ac:dyDescent="0.25">
      <c r="A1159" t="s">
        <v>2044</v>
      </c>
      <c r="B1159" t="s">
        <v>2060</v>
      </c>
      <c r="C1159" t="s">
        <v>642</v>
      </c>
      <c r="D1159" s="103" t="s">
        <v>2653</v>
      </c>
      <c r="E1159" t="s">
        <v>58</v>
      </c>
      <c r="F1159" s="104">
        <v>458.5</v>
      </c>
      <c r="G1159" s="104">
        <v>444.5</v>
      </c>
      <c r="H1159" s="104">
        <v>14</v>
      </c>
    </row>
    <row r="1160" spans="1:8" x14ac:dyDescent="0.25">
      <c r="A1160" t="s">
        <v>2044</v>
      </c>
      <c r="B1160" t="s">
        <v>2061</v>
      </c>
      <c r="C1160" t="s">
        <v>2062</v>
      </c>
      <c r="D1160" s="103" t="s">
        <v>2653</v>
      </c>
      <c r="E1160" t="s">
        <v>58</v>
      </c>
      <c r="F1160" s="104">
        <v>488.1</v>
      </c>
      <c r="G1160" s="104">
        <v>468.1</v>
      </c>
      <c r="H1160" s="104">
        <v>20</v>
      </c>
    </row>
    <row r="1161" spans="1:8" x14ac:dyDescent="0.25">
      <c r="A1161" t="s">
        <v>2044</v>
      </c>
      <c r="B1161" t="s">
        <v>2063</v>
      </c>
      <c r="C1161" t="s">
        <v>2064</v>
      </c>
      <c r="D1161" s="103" t="s">
        <v>2653</v>
      </c>
      <c r="E1161" t="s">
        <v>58</v>
      </c>
      <c r="F1161" s="104">
        <v>461.89</v>
      </c>
      <c r="G1161" s="104">
        <v>441.89</v>
      </c>
      <c r="H1161" s="104">
        <v>20</v>
      </c>
    </row>
    <row r="1162" spans="1:8" x14ac:dyDescent="0.25">
      <c r="A1162" t="s">
        <v>2044</v>
      </c>
      <c r="B1162" t="s">
        <v>2065</v>
      </c>
      <c r="C1162" t="s">
        <v>2387</v>
      </c>
      <c r="D1162" s="103" t="s">
        <v>2653</v>
      </c>
      <c r="E1162" t="s">
        <v>58</v>
      </c>
      <c r="F1162" s="104">
        <v>436.14</v>
      </c>
      <c r="G1162" s="104">
        <v>417.14</v>
      </c>
      <c r="H1162" s="104">
        <v>19</v>
      </c>
    </row>
    <row r="1163" spans="1:8" x14ac:dyDescent="0.25">
      <c r="A1163" t="s">
        <v>2044</v>
      </c>
      <c r="B1163" t="s">
        <v>2066</v>
      </c>
      <c r="C1163" t="s">
        <v>2067</v>
      </c>
      <c r="D1163" s="103" t="s">
        <v>2653</v>
      </c>
      <c r="E1163" t="s">
        <v>58</v>
      </c>
      <c r="F1163" s="104">
        <v>424.9</v>
      </c>
      <c r="G1163" s="104">
        <v>405.9</v>
      </c>
      <c r="H1163" s="104">
        <v>19</v>
      </c>
    </row>
    <row r="1164" spans="1:8" x14ac:dyDescent="0.25">
      <c r="A1164" t="s">
        <v>2044</v>
      </c>
      <c r="B1164" t="s">
        <v>2068</v>
      </c>
      <c r="C1164" t="s">
        <v>2388</v>
      </c>
      <c r="D1164" s="103" t="s">
        <v>2653</v>
      </c>
      <c r="E1164" t="s">
        <v>58</v>
      </c>
      <c r="F1164" s="104">
        <v>576.23</v>
      </c>
      <c r="G1164" s="104">
        <v>556.23</v>
      </c>
      <c r="H1164" s="104">
        <v>20</v>
      </c>
    </row>
    <row r="1165" spans="1:8" x14ac:dyDescent="0.25">
      <c r="A1165" t="s">
        <v>2044</v>
      </c>
      <c r="B1165" t="s">
        <v>2069</v>
      </c>
      <c r="C1165" t="s">
        <v>2389</v>
      </c>
      <c r="D1165" s="103" t="s">
        <v>2653</v>
      </c>
      <c r="E1165" t="s">
        <v>58</v>
      </c>
      <c r="F1165" s="104">
        <v>473.8</v>
      </c>
      <c r="G1165" s="104">
        <v>473.8</v>
      </c>
      <c r="H1165" s="104">
        <v>0</v>
      </c>
    </row>
    <row r="1166" spans="1:8" x14ac:dyDescent="0.25">
      <c r="A1166" t="s">
        <v>2044</v>
      </c>
      <c r="B1166" t="s">
        <v>2070</v>
      </c>
      <c r="C1166" t="s">
        <v>2071</v>
      </c>
      <c r="D1166" s="103" t="s">
        <v>2653</v>
      </c>
      <c r="E1166" t="s">
        <v>58</v>
      </c>
      <c r="F1166" s="104">
        <v>747.74</v>
      </c>
      <c r="G1166" s="104">
        <v>747.74</v>
      </c>
      <c r="H1166" s="104">
        <v>0</v>
      </c>
    </row>
    <row r="1167" spans="1:8" x14ac:dyDescent="0.25">
      <c r="A1167" t="s">
        <v>2044</v>
      </c>
      <c r="B1167" t="s">
        <v>2072</v>
      </c>
      <c r="C1167" t="s">
        <v>2073</v>
      </c>
      <c r="D1167" s="103" t="s">
        <v>2653</v>
      </c>
      <c r="E1167" t="s">
        <v>58</v>
      </c>
      <c r="F1167" s="104">
        <v>495.55</v>
      </c>
      <c r="G1167" s="104">
        <v>495.55</v>
      </c>
      <c r="H1167" s="104">
        <v>0</v>
      </c>
    </row>
    <row r="1168" spans="1:8" x14ac:dyDescent="0.25">
      <c r="A1168" t="s">
        <v>2044</v>
      </c>
      <c r="B1168" t="s">
        <v>2074</v>
      </c>
      <c r="C1168" t="s">
        <v>2075</v>
      </c>
      <c r="D1168" s="103" t="s">
        <v>2653</v>
      </c>
      <c r="E1168" t="s">
        <v>58</v>
      </c>
      <c r="F1168" s="104">
        <v>564.91999999999996</v>
      </c>
      <c r="G1168" s="104">
        <v>564.91999999999996</v>
      </c>
      <c r="H1168" s="104">
        <v>0</v>
      </c>
    </row>
    <row r="1169" spans="1:8" x14ac:dyDescent="0.25">
      <c r="A1169" t="s">
        <v>2044</v>
      </c>
      <c r="B1169" t="s">
        <v>2076</v>
      </c>
      <c r="C1169" t="s">
        <v>2077</v>
      </c>
      <c r="D1169" s="103" t="s">
        <v>2653</v>
      </c>
      <c r="E1169" t="s">
        <v>58</v>
      </c>
      <c r="F1169" s="104">
        <v>1114.96</v>
      </c>
      <c r="G1169" s="104">
        <v>1114.96</v>
      </c>
      <c r="H1169" s="104">
        <v>0</v>
      </c>
    </row>
    <row r="1170" spans="1:8" x14ac:dyDescent="0.25">
      <c r="A1170" t="s">
        <v>2044</v>
      </c>
      <c r="B1170" t="s">
        <v>2078</v>
      </c>
      <c r="C1170" t="s">
        <v>2079</v>
      </c>
      <c r="D1170" s="103" t="s">
        <v>2653</v>
      </c>
      <c r="E1170" t="s">
        <v>58</v>
      </c>
      <c r="F1170" s="104">
        <v>855.52</v>
      </c>
      <c r="G1170" s="104">
        <v>855.52</v>
      </c>
      <c r="H1170" s="104">
        <v>0</v>
      </c>
    </row>
    <row r="1171" spans="1:8" x14ac:dyDescent="0.25">
      <c r="A1171" t="s">
        <v>2044</v>
      </c>
      <c r="B1171" t="s">
        <v>2080</v>
      </c>
      <c r="C1171" t="s">
        <v>2081</v>
      </c>
      <c r="D1171" s="103" t="s">
        <v>2653</v>
      </c>
      <c r="E1171" t="s">
        <v>58</v>
      </c>
      <c r="F1171" s="104">
        <v>514.04999999999995</v>
      </c>
      <c r="G1171" s="104">
        <v>494.05</v>
      </c>
      <c r="H1171" s="104">
        <v>20</v>
      </c>
    </row>
    <row r="1172" spans="1:8" x14ac:dyDescent="0.25">
      <c r="A1172" t="s">
        <v>2044</v>
      </c>
      <c r="B1172" t="s">
        <v>2082</v>
      </c>
      <c r="C1172" t="s">
        <v>2390</v>
      </c>
      <c r="D1172" s="103" t="s">
        <v>2653</v>
      </c>
      <c r="E1172" t="s">
        <v>58</v>
      </c>
      <c r="F1172" s="104">
        <v>806.15</v>
      </c>
      <c r="G1172" s="104">
        <v>806.15</v>
      </c>
      <c r="H1172" s="104">
        <v>0</v>
      </c>
    </row>
    <row r="1173" spans="1:8" x14ac:dyDescent="0.25">
      <c r="A1173" t="s">
        <v>2044</v>
      </c>
      <c r="B1173" t="s">
        <v>2083</v>
      </c>
      <c r="C1173" t="s">
        <v>2084</v>
      </c>
      <c r="D1173" s="103" t="s">
        <v>2653</v>
      </c>
      <c r="E1173" t="s">
        <v>58</v>
      </c>
      <c r="F1173" s="104">
        <v>63.01</v>
      </c>
      <c r="G1173" s="104">
        <v>42.01</v>
      </c>
      <c r="H1173" s="104">
        <v>21</v>
      </c>
    </row>
    <row r="1174" spans="1:8" x14ac:dyDescent="0.25">
      <c r="A1174" t="s">
        <v>2044</v>
      </c>
      <c r="B1174" t="s">
        <v>2556</v>
      </c>
      <c r="C1174" t="s">
        <v>2557</v>
      </c>
      <c r="D1174" s="103" t="s">
        <v>2653</v>
      </c>
      <c r="E1174" t="s">
        <v>58</v>
      </c>
      <c r="F1174" s="104">
        <v>230</v>
      </c>
      <c r="G1174" s="104">
        <v>1</v>
      </c>
      <c r="H1174" s="104">
        <v>229</v>
      </c>
    </row>
    <row r="1175" spans="1:8" x14ac:dyDescent="0.25">
      <c r="A1175" t="s">
        <v>2044</v>
      </c>
      <c r="B1175" t="s">
        <v>2538</v>
      </c>
      <c r="C1175" t="s">
        <v>2469</v>
      </c>
      <c r="D1175" s="103" t="s">
        <v>2653</v>
      </c>
      <c r="E1175" t="s">
        <v>58</v>
      </c>
      <c r="F1175" s="104">
        <v>15964.17</v>
      </c>
      <c r="G1175" s="104">
        <v>15460.17</v>
      </c>
      <c r="H1175" s="104">
        <v>504</v>
      </c>
    </row>
    <row r="1176" spans="1:8" x14ac:dyDescent="0.25">
      <c r="A1176" t="s">
        <v>2085</v>
      </c>
      <c r="B1176" t="s">
        <v>2086</v>
      </c>
      <c r="C1176" t="s">
        <v>2087</v>
      </c>
      <c r="D1176" s="103" t="s">
        <v>2653</v>
      </c>
      <c r="E1176" t="s">
        <v>58</v>
      </c>
      <c r="F1176" s="104">
        <v>2097.25</v>
      </c>
      <c r="G1176" s="104">
        <v>2097.25</v>
      </c>
      <c r="H1176" s="104">
        <v>0</v>
      </c>
    </row>
    <row r="1177" spans="1:8" x14ac:dyDescent="0.25">
      <c r="A1177" t="s">
        <v>2085</v>
      </c>
      <c r="B1177" t="s">
        <v>2088</v>
      </c>
      <c r="C1177" t="s">
        <v>2089</v>
      </c>
      <c r="D1177" s="103" t="s">
        <v>2653</v>
      </c>
      <c r="E1177" t="s">
        <v>58</v>
      </c>
      <c r="F1177" s="104">
        <v>617.51</v>
      </c>
      <c r="G1177" s="104">
        <v>617.51</v>
      </c>
      <c r="H1177" s="104">
        <v>0</v>
      </c>
    </row>
    <row r="1178" spans="1:8" x14ac:dyDescent="0.25">
      <c r="A1178" t="s">
        <v>2085</v>
      </c>
      <c r="B1178" t="s">
        <v>2090</v>
      </c>
      <c r="C1178" t="s">
        <v>2091</v>
      </c>
      <c r="D1178" s="103" t="s">
        <v>2653</v>
      </c>
      <c r="E1178" t="s">
        <v>58</v>
      </c>
      <c r="F1178" s="104">
        <v>735.43</v>
      </c>
      <c r="G1178" s="104">
        <v>614.42999999999995</v>
      </c>
      <c r="H1178" s="104">
        <v>121</v>
      </c>
    </row>
    <row r="1179" spans="1:8" x14ac:dyDescent="0.25">
      <c r="A1179" t="s">
        <v>2085</v>
      </c>
      <c r="B1179" t="s">
        <v>2092</v>
      </c>
      <c r="C1179" t="s">
        <v>2093</v>
      </c>
      <c r="D1179" s="103" t="s">
        <v>2653</v>
      </c>
      <c r="E1179" t="s">
        <v>58</v>
      </c>
      <c r="F1179" s="104">
        <v>746.86</v>
      </c>
      <c r="G1179" s="104">
        <v>671.86</v>
      </c>
      <c r="H1179" s="104">
        <v>75</v>
      </c>
    </row>
    <row r="1180" spans="1:8" x14ac:dyDescent="0.25">
      <c r="A1180" t="s">
        <v>2085</v>
      </c>
      <c r="B1180" t="s">
        <v>2094</v>
      </c>
      <c r="C1180" t="s">
        <v>2095</v>
      </c>
      <c r="D1180" s="103" t="s">
        <v>2653</v>
      </c>
      <c r="E1180" t="s">
        <v>58</v>
      </c>
      <c r="F1180" s="104">
        <v>810.49</v>
      </c>
      <c r="G1180" s="104">
        <v>810.49</v>
      </c>
      <c r="H1180" s="104">
        <v>0</v>
      </c>
    </row>
    <row r="1181" spans="1:8" x14ac:dyDescent="0.25">
      <c r="A1181" t="s">
        <v>2085</v>
      </c>
      <c r="B1181" t="s">
        <v>2096</v>
      </c>
      <c r="C1181" t="s">
        <v>2097</v>
      </c>
      <c r="D1181" s="103" t="s">
        <v>2653</v>
      </c>
      <c r="E1181" t="s">
        <v>58</v>
      </c>
      <c r="F1181" s="104">
        <v>874.12</v>
      </c>
      <c r="G1181" s="104">
        <v>874.12</v>
      </c>
      <c r="H1181" s="104">
        <v>0</v>
      </c>
    </row>
    <row r="1182" spans="1:8" x14ac:dyDescent="0.25">
      <c r="A1182" t="s">
        <v>2085</v>
      </c>
      <c r="B1182" t="s">
        <v>2098</v>
      </c>
      <c r="C1182" t="s">
        <v>1548</v>
      </c>
      <c r="D1182" s="103" t="s">
        <v>2653</v>
      </c>
      <c r="E1182" t="s">
        <v>58</v>
      </c>
      <c r="F1182" s="104">
        <v>552.22</v>
      </c>
      <c r="G1182" s="104">
        <v>552.22</v>
      </c>
      <c r="H1182" s="104">
        <v>0</v>
      </c>
    </row>
    <row r="1183" spans="1:8" x14ac:dyDescent="0.25">
      <c r="A1183" t="s">
        <v>2085</v>
      </c>
      <c r="B1183" t="s">
        <v>2099</v>
      </c>
      <c r="C1183" t="s">
        <v>482</v>
      </c>
      <c r="D1183" s="103" t="s">
        <v>2653</v>
      </c>
      <c r="E1183" t="s">
        <v>58</v>
      </c>
      <c r="F1183" s="104">
        <v>795.4</v>
      </c>
      <c r="G1183" s="104">
        <v>795.4</v>
      </c>
      <c r="H1183" s="104">
        <v>0</v>
      </c>
    </row>
    <row r="1184" spans="1:8" x14ac:dyDescent="0.25">
      <c r="A1184" t="s">
        <v>2085</v>
      </c>
      <c r="B1184" t="s">
        <v>2100</v>
      </c>
      <c r="C1184" t="s">
        <v>2101</v>
      </c>
      <c r="D1184" s="103" t="s">
        <v>2653</v>
      </c>
      <c r="E1184" t="s">
        <v>58</v>
      </c>
      <c r="F1184" s="104">
        <v>712.27</v>
      </c>
      <c r="G1184" s="104">
        <v>712.27</v>
      </c>
      <c r="H1184" s="104">
        <v>0</v>
      </c>
    </row>
    <row r="1185" spans="1:8" x14ac:dyDescent="0.25">
      <c r="A1185" t="s">
        <v>2085</v>
      </c>
      <c r="B1185" t="s">
        <v>2102</v>
      </c>
      <c r="C1185" t="s">
        <v>2103</v>
      </c>
      <c r="D1185" s="103" t="s">
        <v>2653</v>
      </c>
      <c r="E1185" t="s">
        <v>58</v>
      </c>
      <c r="F1185" s="104">
        <v>1910.45</v>
      </c>
      <c r="G1185" s="104">
        <v>1910.45</v>
      </c>
      <c r="H1185" s="104">
        <v>0</v>
      </c>
    </row>
    <row r="1186" spans="1:8" x14ac:dyDescent="0.25">
      <c r="A1186" t="s">
        <v>2085</v>
      </c>
      <c r="B1186" t="s">
        <v>2104</v>
      </c>
      <c r="C1186" t="s">
        <v>2391</v>
      </c>
      <c r="D1186" s="103" t="s">
        <v>2653</v>
      </c>
      <c r="E1186" t="s">
        <v>58</v>
      </c>
      <c r="F1186" s="104">
        <v>781.99</v>
      </c>
      <c r="G1186" s="104">
        <v>781.99</v>
      </c>
      <c r="H1186" s="104">
        <v>0</v>
      </c>
    </row>
    <row r="1187" spans="1:8" x14ac:dyDescent="0.25">
      <c r="A1187" t="s">
        <v>2085</v>
      </c>
      <c r="B1187" t="s">
        <v>2105</v>
      </c>
      <c r="C1187" t="s">
        <v>2106</v>
      </c>
      <c r="D1187" s="103" t="s">
        <v>2653</v>
      </c>
      <c r="E1187" t="s">
        <v>58</v>
      </c>
      <c r="F1187" s="104">
        <v>770.74</v>
      </c>
      <c r="G1187" s="104">
        <v>726.74</v>
      </c>
      <c r="H1187" s="104">
        <v>44</v>
      </c>
    </row>
    <row r="1188" spans="1:8" x14ac:dyDescent="0.25">
      <c r="A1188" t="s">
        <v>2085</v>
      </c>
      <c r="B1188" t="s">
        <v>2107</v>
      </c>
      <c r="C1188" t="s">
        <v>2108</v>
      </c>
      <c r="D1188" s="103" t="s">
        <v>2653</v>
      </c>
      <c r="E1188" t="s">
        <v>58</v>
      </c>
      <c r="F1188" s="104">
        <v>638.91999999999996</v>
      </c>
      <c r="G1188" s="104">
        <v>638.91999999999996</v>
      </c>
      <c r="H1188" s="104">
        <v>0</v>
      </c>
    </row>
    <row r="1189" spans="1:8" x14ac:dyDescent="0.25">
      <c r="A1189" t="s">
        <v>2085</v>
      </c>
      <c r="B1189" t="s">
        <v>2109</v>
      </c>
      <c r="C1189" t="s">
        <v>2110</v>
      </c>
      <c r="D1189" s="103" t="s">
        <v>2653</v>
      </c>
      <c r="E1189" t="s">
        <v>58</v>
      </c>
      <c r="F1189" s="104">
        <v>748.59</v>
      </c>
      <c r="G1189" s="104">
        <v>709.59</v>
      </c>
      <c r="H1189" s="104">
        <v>39</v>
      </c>
    </row>
    <row r="1190" spans="1:8" x14ac:dyDescent="0.25">
      <c r="A1190" t="s">
        <v>2085</v>
      </c>
      <c r="B1190" t="s">
        <v>2111</v>
      </c>
      <c r="C1190" t="s">
        <v>2112</v>
      </c>
      <c r="D1190" s="103" t="s">
        <v>2653</v>
      </c>
      <c r="E1190" t="s">
        <v>58</v>
      </c>
      <c r="F1190" s="104">
        <v>795.83</v>
      </c>
      <c r="G1190" s="104">
        <v>795.83</v>
      </c>
      <c r="H1190" s="104">
        <v>0</v>
      </c>
    </row>
    <row r="1191" spans="1:8" x14ac:dyDescent="0.25">
      <c r="A1191" t="s">
        <v>2085</v>
      </c>
      <c r="B1191" t="s">
        <v>2113</v>
      </c>
      <c r="C1191" t="s">
        <v>2114</v>
      </c>
      <c r="D1191" s="103" t="s">
        <v>2653</v>
      </c>
      <c r="E1191" t="s">
        <v>58</v>
      </c>
      <c r="F1191" s="104">
        <v>915.28</v>
      </c>
      <c r="G1191" s="104">
        <v>915.28</v>
      </c>
      <c r="H1191" s="104">
        <v>0</v>
      </c>
    </row>
    <row r="1192" spans="1:8" x14ac:dyDescent="0.25">
      <c r="A1192" t="s">
        <v>2085</v>
      </c>
      <c r="B1192" t="s">
        <v>2115</v>
      </c>
      <c r="C1192" t="s">
        <v>2116</v>
      </c>
      <c r="D1192" s="103" t="s">
        <v>2653</v>
      </c>
      <c r="E1192" t="s">
        <v>58</v>
      </c>
      <c r="F1192" s="104">
        <v>1692.92</v>
      </c>
      <c r="G1192" s="104">
        <v>1692.92</v>
      </c>
      <c r="H1192" s="104">
        <v>0</v>
      </c>
    </row>
    <row r="1193" spans="1:8" x14ac:dyDescent="0.25">
      <c r="A1193" t="s">
        <v>2085</v>
      </c>
      <c r="B1193" t="s">
        <v>2117</v>
      </c>
      <c r="C1193" t="s">
        <v>2118</v>
      </c>
      <c r="D1193" s="103" t="s">
        <v>2653</v>
      </c>
      <c r="E1193" t="s">
        <v>58</v>
      </c>
      <c r="F1193" s="104">
        <v>705.62</v>
      </c>
      <c r="G1193" s="104">
        <v>705.62</v>
      </c>
      <c r="H1193" s="104">
        <v>0</v>
      </c>
    </row>
    <row r="1194" spans="1:8" x14ac:dyDescent="0.25">
      <c r="A1194" t="s">
        <v>2085</v>
      </c>
      <c r="B1194" t="s">
        <v>2119</v>
      </c>
      <c r="C1194" t="s">
        <v>2120</v>
      </c>
      <c r="D1194" s="103" t="s">
        <v>2653</v>
      </c>
      <c r="E1194" t="s">
        <v>58</v>
      </c>
      <c r="F1194" s="104">
        <v>809.87</v>
      </c>
      <c r="G1194" s="104">
        <v>809.87</v>
      </c>
      <c r="H1194" s="104">
        <v>0</v>
      </c>
    </row>
    <row r="1195" spans="1:8" x14ac:dyDescent="0.25">
      <c r="A1195" t="s">
        <v>2085</v>
      </c>
      <c r="B1195" t="s">
        <v>2121</v>
      </c>
      <c r="C1195" t="s">
        <v>2392</v>
      </c>
      <c r="D1195" s="103" t="s">
        <v>2653</v>
      </c>
      <c r="E1195" t="s">
        <v>58</v>
      </c>
      <c r="F1195" s="104">
        <v>757.86</v>
      </c>
      <c r="G1195" s="104">
        <v>757.86</v>
      </c>
      <c r="H1195" s="104">
        <v>0</v>
      </c>
    </row>
    <row r="1196" spans="1:8" x14ac:dyDescent="0.25">
      <c r="A1196" t="s">
        <v>2085</v>
      </c>
      <c r="B1196" t="s">
        <v>2539</v>
      </c>
      <c r="C1196" t="s">
        <v>2469</v>
      </c>
      <c r="D1196" s="103" t="s">
        <v>2653</v>
      </c>
      <c r="E1196" t="s">
        <v>58</v>
      </c>
      <c r="F1196" s="104">
        <v>18469.599999999999</v>
      </c>
      <c r="G1196" s="104">
        <v>18190.599999999999</v>
      </c>
      <c r="H1196" s="104">
        <v>279</v>
      </c>
    </row>
    <row r="1197" spans="1:8" x14ac:dyDescent="0.25">
      <c r="A1197" t="s">
        <v>2122</v>
      </c>
      <c r="B1197" t="s">
        <v>2123</v>
      </c>
      <c r="C1197" t="s">
        <v>2393</v>
      </c>
      <c r="D1197" s="103" t="s">
        <v>2653</v>
      </c>
      <c r="E1197" t="s">
        <v>58</v>
      </c>
      <c r="F1197" s="104">
        <v>444.54</v>
      </c>
      <c r="G1197" s="104">
        <v>444.54</v>
      </c>
      <c r="H1197" s="104">
        <v>0</v>
      </c>
    </row>
    <row r="1198" spans="1:8" x14ac:dyDescent="0.25">
      <c r="A1198" t="s">
        <v>2122</v>
      </c>
      <c r="B1198" t="s">
        <v>2124</v>
      </c>
      <c r="C1198" t="s">
        <v>2125</v>
      </c>
      <c r="D1198" s="103" t="s">
        <v>2653</v>
      </c>
      <c r="E1198" t="s">
        <v>58</v>
      </c>
      <c r="F1198" s="104">
        <v>501.7</v>
      </c>
      <c r="G1198" s="104">
        <v>501.7</v>
      </c>
      <c r="H1198" s="104">
        <v>0</v>
      </c>
    </row>
    <row r="1199" spans="1:8" x14ac:dyDescent="0.25">
      <c r="A1199" t="s">
        <v>2122</v>
      </c>
      <c r="B1199" t="s">
        <v>2126</v>
      </c>
      <c r="C1199" t="s">
        <v>2127</v>
      </c>
      <c r="D1199" s="103" t="s">
        <v>2653</v>
      </c>
      <c r="E1199" t="s">
        <v>58</v>
      </c>
      <c r="F1199" s="104">
        <v>1671.18</v>
      </c>
      <c r="G1199" s="104">
        <v>1671.18</v>
      </c>
      <c r="H1199" s="104">
        <v>0</v>
      </c>
    </row>
    <row r="1200" spans="1:8" x14ac:dyDescent="0.25">
      <c r="A1200" t="s">
        <v>2122</v>
      </c>
      <c r="B1200" t="s">
        <v>2128</v>
      </c>
      <c r="C1200" t="s">
        <v>2129</v>
      </c>
      <c r="D1200" s="103" t="s">
        <v>2653</v>
      </c>
      <c r="E1200" t="s">
        <v>58</v>
      </c>
      <c r="F1200" s="104">
        <v>719.62</v>
      </c>
      <c r="G1200" s="104">
        <v>719.62</v>
      </c>
      <c r="H1200" s="104">
        <v>0</v>
      </c>
    </row>
    <row r="1201" spans="1:8" x14ac:dyDescent="0.25">
      <c r="A1201" t="s">
        <v>2122</v>
      </c>
      <c r="B1201" t="s">
        <v>2130</v>
      </c>
      <c r="C1201" t="s">
        <v>2131</v>
      </c>
      <c r="D1201" s="103" t="s">
        <v>2653</v>
      </c>
      <c r="E1201" t="s">
        <v>58</v>
      </c>
      <c r="F1201" s="104">
        <v>407.27</v>
      </c>
      <c r="G1201" s="104">
        <v>407.27</v>
      </c>
      <c r="H1201" s="104">
        <v>0</v>
      </c>
    </row>
    <row r="1202" spans="1:8" x14ac:dyDescent="0.25">
      <c r="A1202" t="s">
        <v>2122</v>
      </c>
      <c r="B1202" t="s">
        <v>2132</v>
      </c>
      <c r="C1202" t="s">
        <v>2133</v>
      </c>
      <c r="D1202" s="103" t="s">
        <v>2653</v>
      </c>
      <c r="E1202" t="s">
        <v>58</v>
      </c>
      <c r="F1202" s="104">
        <v>289.27</v>
      </c>
      <c r="G1202" s="104">
        <v>289.27</v>
      </c>
      <c r="H1202" s="104">
        <v>0</v>
      </c>
    </row>
    <row r="1203" spans="1:8" x14ac:dyDescent="0.25">
      <c r="A1203" t="s">
        <v>2122</v>
      </c>
      <c r="B1203" t="s">
        <v>2134</v>
      </c>
      <c r="C1203" t="s">
        <v>2394</v>
      </c>
      <c r="D1203" s="103" t="s">
        <v>2653</v>
      </c>
      <c r="E1203" t="s">
        <v>58</v>
      </c>
      <c r="F1203" s="104">
        <v>180.77</v>
      </c>
      <c r="G1203" s="104">
        <v>157.77000000000001</v>
      </c>
      <c r="H1203" s="104">
        <v>23</v>
      </c>
    </row>
    <row r="1204" spans="1:8" x14ac:dyDescent="0.25">
      <c r="A1204" t="s">
        <v>2122</v>
      </c>
      <c r="B1204" t="s">
        <v>2135</v>
      </c>
      <c r="C1204" t="s">
        <v>2620</v>
      </c>
      <c r="D1204" s="103" t="s">
        <v>2653</v>
      </c>
      <c r="E1204" t="s">
        <v>58</v>
      </c>
      <c r="F1204" s="104">
        <v>666.14</v>
      </c>
      <c r="G1204" s="104">
        <v>666.14</v>
      </c>
      <c r="H1204" s="104">
        <v>0</v>
      </c>
    </row>
    <row r="1205" spans="1:8" x14ac:dyDescent="0.25">
      <c r="A1205" t="s">
        <v>2122</v>
      </c>
      <c r="B1205" t="s">
        <v>2136</v>
      </c>
      <c r="C1205" t="s">
        <v>2137</v>
      </c>
      <c r="D1205" s="103" t="s">
        <v>2653</v>
      </c>
      <c r="E1205" t="s">
        <v>58</v>
      </c>
      <c r="F1205" s="104">
        <v>114.57</v>
      </c>
      <c r="G1205" s="104">
        <v>114.57</v>
      </c>
      <c r="H1205" s="104">
        <v>0</v>
      </c>
    </row>
    <row r="1206" spans="1:8" x14ac:dyDescent="0.25">
      <c r="A1206" t="s">
        <v>2122</v>
      </c>
      <c r="B1206" t="s">
        <v>2138</v>
      </c>
      <c r="C1206" t="s">
        <v>2395</v>
      </c>
      <c r="D1206" s="103" t="s">
        <v>2653</v>
      </c>
      <c r="E1206" t="s">
        <v>58</v>
      </c>
      <c r="F1206" s="104">
        <v>1469.25</v>
      </c>
      <c r="G1206" s="104">
        <v>1469.25</v>
      </c>
      <c r="H1206" s="104">
        <v>0</v>
      </c>
    </row>
    <row r="1207" spans="1:8" x14ac:dyDescent="0.25">
      <c r="A1207" t="s">
        <v>2122</v>
      </c>
      <c r="B1207" t="s">
        <v>2139</v>
      </c>
      <c r="C1207" t="s">
        <v>2396</v>
      </c>
      <c r="D1207" s="103" t="s">
        <v>2653</v>
      </c>
      <c r="E1207" t="s">
        <v>58</v>
      </c>
      <c r="F1207" s="104">
        <v>206.16</v>
      </c>
      <c r="G1207" s="104">
        <v>206.16</v>
      </c>
      <c r="H1207" s="104">
        <v>0</v>
      </c>
    </row>
    <row r="1208" spans="1:8" x14ac:dyDescent="0.25">
      <c r="A1208" t="s">
        <v>2122</v>
      </c>
      <c r="B1208" t="s">
        <v>2140</v>
      </c>
      <c r="C1208" t="s">
        <v>2141</v>
      </c>
      <c r="D1208" s="103" t="s">
        <v>2653</v>
      </c>
      <c r="E1208" t="s">
        <v>58</v>
      </c>
      <c r="F1208" s="104">
        <v>745.76</v>
      </c>
      <c r="G1208" s="104">
        <v>745.76</v>
      </c>
      <c r="H1208" s="104">
        <v>0</v>
      </c>
    </row>
    <row r="1209" spans="1:8" x14ac:dyDescent="0.25">
      <c r="A1209" t="s">
        <v>2122</v>
      </c>
      <c r="B1209" t="s">
        <v>2142</v>
      </c>
      <c r="C1209" t="s">
        <v>2143</v>
      </c>
      <c r="D1209" s="103" t="s">
        <v>2653</v>
      </c>
      <c r="E1209" t="s">
        <v>58</v>
      </c>
      <c r="F1209" s="104">
        <v>1195.1600000000001</v>
      </c>
      <c r="G1209" s="104">
        <v>1195.1600000000001</v>
      </c>
      <c r="H1209" s="104">
        <v>0</v>
      </c>
    </row>
    <row r="1210" spans="1:8" x14ac:dyDescent="0.25">
      <c r="A1210" t="s">
        <v>2122</v>
      </c>
      <c r="B1210" t="s">
        <v>2144</v>
      </c>
      <c r="C1210" t="s">
        <v>2621</v>
      </c>
      <c r="D1210" s="103" t="s">
        <v>2653</v>
      </c>
      <c r="E1210" t="s">
        <v>58</v>
      </c>
      <c r="F1210" s="104">
        <v>403.7</v>
      </c>
      <c r="G1210" s="104">
        <v>403.7</v>
      </c>
      <c r="H1210" s="104">
        <v>0</v>
      </c>
    </row>
    <row r="1211" spans="1:8" x14ac:dyDescent="0.25">
      <c r="A1211" t="s">
        <v>2122</v>
      </c>
      <c r="B1211" t="s">
        <v>2145</v>
      </c>
      <c r="C1211" t="s">
        <v>2397</v>
      </c>
      <c r="D1211" s="103" t="s">
        <v>2653</v>
      </c>
      <c r="E1211" t="s">
        <v>58</v>
      </c>
      <c r="F1211" s="104">
        <v>404.3</v>
      </c>
      <c r="G1211" s="104">
        <v>338.3</v>
      </c>
      <c r="H1211" s="104">
        <v>66</v>
      </c>
    </row>
    <row r="1212" spans="1:8" x14ac:dyDescent="0.25">
      <c r="A1212" t="s">
        <v>2122</v>
      </c>
      <c r="B1212" t="s">
        <v>2146</v>
      </c>
      <c r="C1212" t="s">
        <v>2398</v>
      </c>
      <c r="D1212" s="103" t="s">
        <v>2653</v>
      </c>
      <c r="E1212" t="s">
        <v>58</v>
      </c>
      <c r="F1212" s="104">
        <v>379.42</v>
      </c>
      <c r="G1212" s="104">
        <v>379.42</v>
      </c>
      <c r="H1212" s="104">
        <v>0</v>
      </c>
    </row>
    <row r="1213" spans="1:8" x14ac:dyDescent="0.25">
      <c r="A1213" t="s">
        <v>2122</v>
      </c>
      <c r="B1213" t="s">
        <v>2147</v>
      </c>
      <c r="C1213" t="s">
        <v>2399</v>
      </c>
      <c r="D1213" s="103" t="s">
        <v>2653</v>
      </c>
      <c r="E1213" t="s">
        <v>58</v>
      </c>
      <c r="F1213" s="104">
        <v>272.86</v>
      </c>
      <c r="G1213" s="104">
        <v>272.86</v>
      </c>
      <c r="H1213" s="104">
        <v>0</v>
      </c>
    </row>
    <row r="1214" spans="1:8" x14ac:dyDescent="0.25">
      <c r="A1214" t="s">
        <v>2122</v>
      </c>
      <c r="B1214" t="s">
        <v>2148</v>
      </c>
      <c r="C1214" t="s">
        <v>2400</v>
      </c>
      <c r="D1214" s="103" t="s">
        <v>2653</v>
      </c>
      <c r="E1214" t="s">
        <v>58</v>
      </c>
      <c r="F1214" s="104">
        <v>526.86</v>
      </c>
      <c r="G1214" s="104">
        <v>526.86</v>
      </c>
      <c r="H1214" s="104">
        <v>0</v>
      </c>
    </row>
    <row r="1215" spans="1:8" x14ac:dyDescent="0.25">
      <c r="A1215" t="s">
        <v>2122</v>
      </c>
      <c r="B1215" t="s">
        <v>2149</v>
      </c>
      <c r="C1215" t="s">
        <v>2401</v>
      </c>
      <c r="D1215" s="103" t="s">
        <v>2653</v>
      </c>
      <c r="E1215" t="s">
        <v>58</v>
      </c>
      <c r="F1215" s="104">
        <v>249.47</v>
      </c>
      <c r="G1215" s="104">
        <v>249.47</v>
      </c>
      <c r="H1215" s="104">
        <v>0</v>
      </c>
    </row>
    <row r="1216" spans="1:8" x14ac:dyDescent="0.25">
      <c r="A1216" t="s">
        <v>2122</v>
      </c>
      <c r="B1216" t="s">
        <v>2150</v>
      </c>
      <c r="C1216" t="s">
        <v>2402</v>
      </c>
      <c r="D1216" s="103" t="s">
        <v>2653</v>
      </c>
      <c r="E1216" t="s">
        <v>58</v>
      </c>
      <c r="F1216" s="104">
        <v>532.44000000000005</v>
      </c>
      <c r="G1216" s="104">
        <v>532.44000000000005</v>
      </c>
      <c r="H1216" s="104">
        <v>0</v>
      </c>
    </row>
    <row r="1217" spans="1:8" x14ac:dyDescent="0.25">
      <c r="A1217" t="s">
        <v>2122</v>
      </c>
      <c r="B1217" t="s">
        <v>2151</v>
      </c>
      <c r="C1217" t="s">
        <v>2152</v>
      </c>
      <c r="D1217" s="103" t="s">
        <v>2653</v>
      </c>
      <c r="E1217" t="s">
        <v>58</v>
      </c>
      <c r="F1217" s="104">
        <v>1560.15</v>
      </c>
      <c r="G1217" s="104">
        <v>1554.15</v>
      </c>
      <c r="H1217" s="104">
        <v>6</v>
      </c>
    </row>
    <row r="1218" spans="1:8" x14ac:dyDescent="0.25">
      <c r="A1218" t="s">
        <v>2122</v>
      </c>
      <c r="B1218" t="s">
        <v>2153</v>
      </c>
      <c r="C1218" t="s">
        <v>2403</v>
      </c>
      <c r="D1218" s="103" t="s">
        <v>2653</v>
      </c>
      <c r="E1218" t="s">
        <v>58</v>
      </c>
      <c r="F1218" s="104">
        <v>100.56</v>
      </c>
      <c r="G1218" s="104">
        <v>51.56</v>
      </c>
      <c r="H1218" s="104">
        <v>49</v>
      </c>
    </row>
    <row r="1219" spans="1:8" x14ac:dyDescent="0.25">
      <c r="A1219" t="s">
        <v>2122</v>
      </c>
      <c r="B1219" t="s">
        <v>2155</v>
      </c>
      <c r="C1219" t="s">
        <v>2404</v>
      </c>
      <c r="D1219" s="103" t="s">
        <v>2653</v>
      </c>
      <c r="E1219" t="s">
        <v>58</v>
      </c>
      <c r="F1219" s="104">
        <v>113.67</v>
      </c>
      <c r="G1219" s="104">
        <v>113.67</v>
      </c>
      <c r="H1219" s="104">
        <v>0</v>
      </c>
    </row>
    <row r="1220" spans="1:8" x14ac:dyDescent="0.25">
      <c r="A1220" t="s">
        <v>2122</v>
      </c>
      <c r="B1220" t="s">
        <v>2156</v>
      </c>
      <c r="C1220" t="s">
        <v>2405</v>
      </c>
      <c r="D1220" s="103" t="s">
        <v>2653</v>
      </c>
      <c r="E1220" t="s">
        <v>58</v>
      </c>
      <c r="F1220" s="108">
        <v>203.05</v>
      </c>
      <c r="G1220" s="108">
        <v>203.05</v>
      </c>
      <c r="H1220" s="108">
        <v>0</v>
      </c>
    </row>
    <row r="1221" spans="1:8" x14ac:dyDescent="0.25">
      <c r="A1221" t="s">
        <v>2122</v>
      </c>
      <c r="B1221" t="s">
        <v>2157</v>
      </c>
      <c r="C1221" t="s">
        <v>2406</v>
      </c>
      <c r="D1221" s="103" t="s">
        <v>2653</v>
      </c>
      <c r="E1221" t="s">
        <v>58</v>
      </c>
      <c r="F1221" s="108">
        <v>406.16</v>
      </c>
      <c r="G1221" s="108">
        <v>406.16</v>
      </c>
      <c r="H1221" s="108">
        <v>0</v>
      </c>
    </row>
    <row r="1222" spans="1:8" x14ac:dyDescent="0.25">
      <c r="A1222" t="s">
        <v>2122</v>
      </c>
      <c r="B1222" t="s">
        <v>2158</v>
      </c>
      <c r="C1222" t="s">
        <v>2407</v>
      </c>
      <c r="D1222" s="103" t="s">
        <v>2653</v>
      </c>
      <c r="E1222" t="s">
        <v>58</v>
      </c>
      <c r="F1222" s="108">
        <v>292.89</v>
      </c>
      <c r="G1222" s="108">
        <v>292.89</v>
      </c>
      <c r="H1222" s="108">
        <v>0</v>
      </c>
    </row>
    <row r="1223" spans="1:8" x14ac:dyDescent="0.25">
      <c r="A1223" t="s">
        <v>2122</v>
      </c>
      <c r="B1223" t="s">
        <v>2159</v>
      </c>
      <c r="C1223" t="s">
        <v>2160</v>
      </c>
      <c r="D1223" s="103" t="s">
        <v>2653</v>
      </c>
      <c r="E1223" t="s">
        <v>58</v>
      </c>
      <c r="F1223" s="108">
        <v>390.52</v>
      </c>
      <c r="G1223" s="108">
        <v>390.52</v>
      </c>
      <c r="H1223" s="108">
        <v>0</v>
      </c>
    </row>
    <row r="1224" spans="1:8" x14ac:dyDescent="0.25">
      <c r="A1224" t="s">
        <v>2122</v>
      </c>
      <c r="B1224" t="s">
        <v>2161</v>
      </c>
      <c r="C1224" t="s">
        <v>2162</v>
      </c>
      <c r="D1224" s="103" t="s">
        <v>2653</v>
      </c>
      <c r="E1224" t="s">
        <v>58</v>
      </c>
      <c r="F1224" s="108">
        <v>152.03</v>
      </c>
      <c r="G1224" s="108">
        <v>152.03</v>
      </c>
      <c r="H1224" s="108">
        <v>0</v>
      </c>
    </row>
    <row r="1225" spans="1:8" x14ac:dyDescent="0.25">
      <c r="A1225" t="s">
        <v>2122</v>
      </c>
      <c r="B1225" t="s">
        <v>2163</v>
      </c>
      <c r="C1225" t="s">
        <v>2408</v>
      </c>
      <c r="D1225" s="103" t="s">
        <v>2653</v>
      </c>
      <c r="E1225" t="s">
        <v>58</v>
      </c>
      <c r="F1225" s="108">
        <v>214.39</v>
      </c>
      <c r="G1225" s="108">
        <v>214.39</v>
      </c>
      <c r="H1225" s="108">
        <v>0</v>
      </c>
    </row>
    <row r="1226" spans="1:8" x14ac:dyDescent="0.25">
      <c r="A1226" t="s">
        <v>2122</v>
      </c>
      <c r="B1226" t="s">
        <v>2224</v>
      </c>
      <c r="C1226" t="s">
        <v>2409</v>
      </c>
      <c r="D1226" s="103" t="s">
        <v>2653</v>
      </c>
      <c r="E1226" t="s">
        <v>58</v>
      </c>
      <c r="F1226" s="108">
        <v>388.21</v>
      </c>
      <c r="G1226" s="108">
        <v>388.21</v>
      </c>
      <c r="H1226" s="108">
        <v>0</v>
      </c>
    </row>
    <row r="1227" spans="1:8" x14ac:dyDescent="0.25">
      <c r="A1227" t="s">
        <v>2122</v>
      </c>
      <c r="B1227" t="s">
        <v>2164</v>
      </c>
      <c r="C1227" t="s">
        <v>2410</v>
      </c>
      <c r="D1227" s="103" t="s">
        <v>2653</v>
      </c>
      <c r="E1227" t="s">
        <v>58</v>
      </c>
      <c r="F1227" s="108">
        <v>596.96</v>
      </c>
      <c r="G1227" s="108">
        <v>596.96</v>
      </c>
      <c r="H1227" s="108">
        <v>0</v>
      </c>
    </row>
    <row r="1228" spans="1:8" x14ac:dyDescent="0.25">
      <c r="A1228" t="s">
        <v>2122</v>
      </c>
      <c r="B1228" t="s">
        <v>2165</v>
      </c>
      <c r="C1228" t="s">
        <v>2411</v>
      </c>
      <c r="D1228" s="103" t="s">
        <v>2653</v>
      </c>
      <c r="E1228" t="s">
        <v>58</v>
      </c>
      <c r="F1228" s="108">
        <v>156.66999999999999</v>
      </c>
      <c r="G1228" s="108">
        <v>156.66999999999999</v>
      </c>
      <c r="H1228" s="108">
        <v>0</v>
      </c>
    </row>
    <row r="1229" spans="1:8" x14ac:dyDescent="0.25">
      <c r="A1229" t="s">
        <v>2122</v>
      </c>
      <c r="B1229" t="s">
        <v>2166</v>
      </c>
      <c r="C1229" t="s">
        <v>2412</v>
      </c>
      <c r="D1229" s="103" t="s">
        <v>2653</v>
      </c>
      <c r="E1229" t="s">
        <v>58</v>
      </c>
      <c r="F1229" s="108">
        <v>730.39</v>
      </c>
      <c r="G1229" s="108">
        <v>730.39</v>
      </c>
      <c r="H1229" s="108">
        <v>0</v>
      </c>
    </row>
    <row r="1230" spans="1:8" x14ac:dyDescent="0.25">
      <c r="A1230" t="s">
        <v>2122</v>
      </c>
      <c r="B1230" t="s">
        <v>2413</v>
      </c>
      <c r="C1230" t="s">
        <v>2414</v>
      </c>
      <c r="D1230" s="103" t="s">
        <v>2653</v>
      </c>
      <c r="E1230" t="s">
        <v>58</v>
      </c>
      <c r="F1230" s="108">
        <v>256.83999999999997</v>
      </c>
      <c r="G1230" s="108">
        <v>256.83999999999997</v>
      </c>
      <c r="H1230" s="108">
        <v>0</v>
      </c>
    </row>
    <row r="1231" spans="1:8" x14ac:dyDescent="0.25">
      <c r="A1231" t="s">
        <v>2122</v>
      </c>
      <c r="B1231" t="s">
        <v>2415</v>
      </c>
      <c r="C1231" t="s">
        <v>2622</v>
      </c>
      <c r="D1231" s="103" t="s">
        <v>2653</v>
      </c>
      <c r="E1231" t="s">
        <v>58</v>
      </c>
      <c r="F1231" s="108">
        <v>88.91</v>
      </c>
      <c r="G1231" s="108">
        <v>88.91</v>
      </c>
      <c r="H1231" s="108">
        <v>0</v>
      </c>
    </row>
    <row r="1232" spans="1:8" x14ac:dyDescent="0.25">
      <c r="A1232" t="s">
        <v>2122</v>
      </c>
      <c r="B1232" t="s">
        <v>2225</v>
      </c>
      <c r="C1232" t="s">
        <v>2416</v>
      </c>
      <c r="D1232" s="103" t="s">
        <v>2653</v>
      </c>
      <c r="E1232" t="s">
        <v>58</v>
      </c>
      <c r="F1232" s="108">
        <v>993.01</v>
      </c>
      <c r="G1232" s="108">
        <v>993.01</v>
      </c>
      <c r="H1232" s="108">
        <v>0</v>
      </c>
    </row>
    <row r="1233" spans="1:8" x14ac:dyDescent="0.25">
      <c r="A1233" t="s">
        <v>2122</v>
      </c>
      <c r="B1233" t="s">
        <v>2417</v>
      </c>
      <c r="C1233" t="s">
        <v>2418</v>
      </c>
      <c r="D1233" s="103" t="s">
        <v>2653</v>
      </c>
      <c r="E1233" t="s">
        <v>58</v>
      </c>
      <c r="F1233" s="108">
        <v>1911.11</v>
      </c>
      <c r="G1233" s="108">
        <v>1911.11</v>
      </c>
      <c r="H1233" s="108">
        <v>0</v>
      </c>
    </row>
    <row r="1234" spans="1:8" x14ac:dyDescent="0.25">
      <c r="A1234" t="s">
        <v>2122</v>
      </c>
      <c r="B1234" t="s">
        <v>2623</v>
      </c>
      <c r="C1234" t="s">
        <v>2624</v>
      </c>
      <c r="D1234" s="103" t="s">
        <v>2653</v>
      </c>
      <c r="E1234" t="s">
        <v>58</v>
      </c>
      <c r="F1234" s="108">
        <v>362.75</v>
      </c>
      <c r="G1234" s="108">
        <v>362.75</v>
      </c>
      <c r="H1234" s="108">
        <v>0</v>
      </c>
    </row>
    <row r="1235" spans="1:8" x14ac:dyDescent="0.25">
      <c r="A1235" t="s">
        <v>2122</v>
      </c>
      <c r="B1235" t="s">
        <v>2625</v>
      </c>
      <c r="C1235" t="s">
        <v>2626</v>
      </c>
      <c r="D1235" s="103" t="s">
        <v>2653</v>
      </c>
      <c r="E1235" t="s">
        <v>58</v>
      </c>
      <c r="F1235" s="108">
        <v>77.56</v>
      </c>
      <c r="G1235" s="108">
        <v>77.56</v>
      </c>
      <c r="H1235" s="108">
        <v>0</v>
      </c>
    </row>
    <row r="1236" spans="1:8" x14ac:dyDescent="0.25">
      <c r="A1236" t="s">
        <v>2122</v>
      </c>
      <c r="B1236" t="s">
        <v>2627</v>
      </c>
      <c r="C1236" t="s">
        <v>2628</v>
      </c>
      <c r="D1236" s="103" t="s">
        <v>2653</v>
      </c>
      <c r="E1236" t="s">
        <v>58</v>
      </c>
      <c r="F1236" s="108">
        <v>35.21</v>
      </c>
      <c r="G1236" s="108">
        <v>35.21</v>
      </c>
      <c r="H1236" s="108">
        <v>0</v>
      </c>
    </row>
    <row r="1237" spans="1:8" x14ac:dyDescent="0.25">
      <c r="A1237" t="s">
        <v>2122</v>
      </c>
      <c r="B1237" t="s">
        <v>2629</v>
      </c>
      <c r="C1237" t="s">
        <v>2630</v>
      </c>
      <c r="D1237" s="103" t="s">
        <v>2653</v>
      </c>
      <c r="E1237" t="s">
        <v>58</v>
      </c>
      <c r="F1237" s="108">
        <v>61.49</v>
      </c>
      <c r="G1237" s="108">
        <v>61.49</v>
      </c>
      <c r="H1237" s="108">
        <v>0</v>
      </c>
    </row>
    <row r="1238" spans="1:8" x14ac:dyDescent="0.25">
      <c r="A1238" t="s">
        <v>2122</v>
      </c>
      <c r="B1238" t="s">
        <v>2419</v>
      </c>
      <c r="C1238" t="s">
        <v>2420</v>
      </c>
      <c r="D1238" s="103" t="s">
        <v>2653</v>
      </c>
      <c r="E1238" t="s">
        <v>58</v>
      </c>
      <c r="F1238" s="108">
        <v>506.28</v>
      </c>
      <c r="G1238" s="108">
        <v>506.28</v>
      </c>
      <c r="H1238" s="108">
        <v>0</v>
      </c>
    </row>
    <row r="1239" spans="1:8" x14ac:dyDescent="0.25">
      <c r="A1239" t="s">
        <v>2122</v>
      </c>
      <c r="B1239" t="s">
        <v>2631</v>
      </c>
      <c r="C1239" t="s">
        <v>2380</v>
      </c>
      <c r="D1239" s="103" t="s">
        <v>2653</v>
      </c>
      <c r="E1239" t="s">
        <v>58</v>
      </c>
      <c r="F1239" s="108">
        <v>302.02999999999997</v>
      </c>
      <c r="G1239" s="108">
        <v>234.03</v>
      </c>
      <c r="H1239" s="108">
        <v>68</v>
      </c>
    </row>
    <row r="1240" spans="1:8" x14ac:dyDescent="0.25">
      <c r="A1240" t="s">
        <v>2122</v>
      </c>
      <c r="B1240" t="s">
        <v>2540</v>
      </c>
      <c r="C1240" t="s">
        <v>2469</v>
      </c>
      <c r="D1240" s="103" t="s">
        <v>2653</v>
      </c>
      <c r="E1240" t="s">
        <v>58</v>
      </c>
      <c r="F1240" s="108">
        <v>21281.360000000001</v>
      </c>
      <c r="G1240" s="108">
        <v>21069.360000000001</v>
      </c>
      <c r="H1240" s="108">
        <v>212</v>
      </c>
    </row>
    <row r="1241" spans="1:8" x14ac:dyDescent="0.25">
      <c r="A1241" t="s">
        <v>2167</v>
      </c>
      <c r="B1241" t="s">
        <v>2168</v>
      </c>
      <c r="C1241" t="s">
        <v>2421</v>
      </c>
      <c r="D1241" s="103" t="s">
        <v>2653</v>
      </c>
      <c r="E1241" t="s">
        <v>58</v>
      </c>
      <c r="F1241" s="108">
        <v>743.61</v>
      </c>
      <c r="G1241" s="108">
        <v>743.61</v>
      </c>
      <c r="H1241" s="108">
        <v>0</v>
      </c>
    </row>
    <row r="1242" spans="1:8" x14ac:dyDescent="0.25">
      <c r="A1242" t="s">
        <v>2167</v>
      </c>
      <c r="B1242" t="s">
        <v>2169</v>
      </c>
      <c r="C1242" t="s">
        <v>2422</v>
      </c>
      <c r="D1242" s="103" t="s">
        <v>2653</v>
      </c>
      <c r="E1242" t="s">
        <v>58</v>
      </c>
      <c r="F1242" s="108">
        <v>444.94</v>
      </c>
      <c r="G1242" s="108">
        <v>444.94</v>
      </c>
      <c r="H1242" s="108">
        <v>0</v>
      </c>
    </row>
    <row r="1243" spans="1:8" x14ac:dyDescent="0.25">
      <c r="A1243" t="s">
        <v>2167</v>
      </c>
      <c r="B1243" t="s">
        <v>2170</v>
      </c>
      <c r="C1243" t="s">
        <v>2423</v>
      </c>
      <c r="D1243" s="103" t="s">
        <v>2653</v>
      </c>
      <c r="E1243" t="s">
        <v>58</v>
      </c>
      <c r="F1243" s="108">
        <v>112.64</v>
      </c>
      <c r="G1243" s="108">
        <v>94.64</v>
      </c>
      <c r="H1243" s="108">
        <v>18</v>
      </c>
    </row>
    <row r="1244" spans="1:8" x14ac:dyDescent="0.25">
      <c r="A1244" t="s">
        <v>2167</v>
      </c>
      <c r="B1244" t="s">
        <v>2171</v>
      </c>
      <c r="C1244" t="s">
        <v>2424</v>
      </c>
      <c r="D1244" s="103" t="s">
        <v>2653</v>
      </c>
      <c r="E1244" t="s">
        <v>58</v>
      </c>
      <c r="F1244" s="108">
        <v>681.98</v>
      </c>
      <c r="G1244" s="108">
        <v>681.98</v>
      </c>
      <c r="H1244" s="108">
        <v>0</v>
      </c>
    </row>
    <row r="1245" spans="1:8" x14ac:dyDescent="0.25">
      <c r="A1245" t="s">
        <v>2167</v>
      </c>
      <c r="B1245" t="s">
        <v>2172</v>
      </c>
      <c r="C1245" t="s">
        <v>2173</v>
      </c>
      <c r="D1245" s="103" t="s">
        <v>2653</v>
      </c>
      <c r="E1245" t="s">
        <v>58</v>
      </c>
      <c r="F1245" s="108">
        <v>766.7</v>
      </c>
      <c r="G1245" s="108">
        <v>766.7</v>
      </c>
      <c r="H1245" s="108">
        <v>0</v>
      </c>
    </row>
    <row r="1246" spans="1:8" x14ac:dyDescent="0.25">
      <c r="A1246" t="s">
        <v>2167</v>
      </c>
      <c r="B1246" t="s">
        <v>2174</v>
      </c>
      <c r="C1246" t="s">
        <v>2426</v>
      </c>
      <c r="D1246" s="103" t="s">
        <v>2653</v>
      </c>
      <c r="E1246" t="s">
        <v>58</v>
      </c>
      <c r="F1246" s="108">
        <v>933.38</v>
      </c>
      <c r="G1246" s="108">
        <v>933.38</v>
      </c>
      <c r="H1246" s="108">
        <v>0</v>
      </c>
    </row>
    <row r="1247" spans="1:8" x14ac:dyDescent="0.25">
      <c r="A1247" t="s">
        <v>2167</v>
      </c>
      <c r="B1247" t="s">
        <v>2175</v>
      </c>
      <c r="C1247" t="s">
        <v>2632</v>
      </c>
      <c r="D1247" s="103" t="s">
        <v>2653</v>
      </c>
      <c r="E1247" t="s">
        <v>58</v>
      </c>
      <c r="F1247" s="108">
        <v>300.95999999999998</v>
      </c>
      <c r="G1247" s="108">
        <v>286.95999999999998</v>
      </c>
      <c r="H1247" s="108">
        <v>14</v>
      </c>
    </row>
    <row r="1248" spans="1:8" x14ac:dyDescent="0.25">
      <c r="A1248" t="s">
        <v>2167</v>
      </c>
      <c r="B1248" t="s">
        <v>2176</v>
      </c>
      <c r="C1248" t="s">
        <v>2177</v>
      </c>
      <c r="D1248" s="103" t="s">
        <v>2653</v>
      </c>
      <c r="E1248" t="s">
        <v>58</v>
      </c>
      <c r="F1248" s="108">
        <v>518.91999999999996</v>
      </c>
      <c r="G1248" s="108">
        <v>518.91999999999996</v>
      </c>
      <c r="H1248" s="108">
        <v>0</v>
      </c>
    </row>
    <row r="1249" spans="1:8" x14ac:dyDescent="0.25">
      <c r="A1249" t="s">
        <v>2167</v>
      </c>
      <c r="B1249" t="s">
        <v>2178</v>
      </c>
      <c r="C1249" t="s">
        <v>2427</v>
      </c>
      <c r="D1249" s="103" t="s">
        <v>2653</v>
      </c>
      <c r="E1249" t="s">
        <v>58</v>
      </c>
      <c r="F1249" s="108">
        <v>2181.59</v>
      </c>
      <c r="G1249" s="108">
        <v>2181.59</v>
      </c>
      <c r="H1249" s="108">
        <v>0</v>
      </c>
    </row>
    <row r="1250" spans="1:8" x14ac:dyDescent="0.25">
      <c r="A1250" t="s">
        <v>2167</v>
      </c>
      <c r="B1250" t="s">
        <v>2179</v>
      </c>
      <c r="C1250" t="s">
        <v>2428</v>
      </c>
      <c r="D1250" s="103" t="s">
        <v>2653</v>
      </c>
      <c r="E1250" t="s">
        <v>58</v>
      </c>
      <c r="F1250" s="108">
        <v>3137.1</v>
      </c>
      <c r="G1250" s="108">
        <v>3137.1</v>
      </c>
      <c r="H1250" s="108">
        <v>0</v>
      </c>
    </row>
    <row r="1251" spans="1:8" x14ac:dyDescent="0.25">
      <c r="A1251" t="s">
        <v>2167</v>
      </c>
      <c r="B1251" t="s">
        <v>2180</v>
      </c>
      <c r="C1251" t="s">
        <v>2181</v>
      </c>
      <c r="D1251" s="103" t="s">
        <v>2653</v>
      </c>
      <c r="E1251" t="s">
        <v>58</v>
      </c>
      <c r="F1251" s="108">
        <v>158.83000000000001</v>
      </c>
      <c r="G1251" s="108">
        <v>158.83000000000001</v>
      </c>
      <c r="H1251" s="108">
        <v>0</v>
      </c>
    </row>
    <row r="1252" spans="1:8" x14ac:dyDescent="0.25">
      <c r="A1252" t="s">
        <v>2167</v>
      </c>
      <c r="B1252" t="s">
        <v>2182</v>
      </c>
      <c r="C1252" t="s">
        <v>2183</v>
      </c>
      <c r="D1252" s="103" t="s">
        <v>2653</v>
      </c>
      <c r="E1252" t="s">
        <v>58</v>
      </c>
      <c r="F1252" s="108">
        <v>454.63</v>
      </c>
      <c r="G1252" s="108">
        <v>436.63</v>
      </c>
      <c r="H1252" s="108">
        <v>18</v>
      </c>
    </row>
    <row r="1253" spans="1:8" x14ac:dyDescent="0.25">
      <c r="A1253" t="s">
        <v>2167</v>
      </c>
      <c r="B1253" t="s">
        <v>2184</v>
      </c>
      <c r="C1253" t="s">
        <v>2185</v>
      </c>
      <c r="D1253" s="103" t="s">
        <v>2653</v>
      </c>
      <c r="E1253" t="s">
        <v>58</v>
      </c>
      <c r="F1253" s="108">
        <v>526.42999999999995</v>
      </c>
      <c r="G1253" s="108">
        <v>526.42999999999995</v>
      </c>
      <c r="H1253" s="108">
        <v>0</v>
      </c>
    </row>
    <row r="1254" spans="1:8" x14ac:dyDescent="0.25">
      <c r="A1254" t="s">
        <v>2167</v>
      </c>
      <c r="B1254" t="s">
        <v>2187</v>
      </c>
      <c r="C1254" t="s">
        <v>2188</v>
      </c>
      <c r="D1254" s="103" t="s">
        <v>2653</v>
      </c>
      <c r="E1254" t="s">
        <v>58</v>
      </c>
      <c r="F1254" s="108">
        <v>6071.06</v>
      </c>
      <c r="G1254" s="108">
        <v>6071.06</v>
      </c>
      <c r="H1254" s="108">
        <v>0</v>
      </c>
    </row>
    <row r="1255" spans="1:8" x14ac:dyDescent="0.25">
      <c r="A1255" t="s">
        <v>2167</v>
      </c>
      <c r="B1255" t="s">
        <v>2189</v>
      </c>
      <c r="C1255" t="s">
        <v>2429</v>
      </c>
      <c r="D1255" s="103" t="s">
        <v>2653</v>
      </c>
      <c r="E1255" t="s">
        <v>58</v>
      </c>
      <c r="F1255" s="108">
        <v>519.61</v>
      </c>
      <c r="G1255" s="108">
        <v>519.61</v>
      </c>
      <c r="H1255" s="108">
        <v>0</v>
      </c>
    </row>
    <row r="1256" spans="1:8" x14ac:dyDescent="0.25">
      <c r="A1256" t="s">
        <v>2167</v>
      </c>
      <c r="B1256" t="s">
        <v>2190</v>
      </c>
      <c r="C1256" t="s">
        <v>2191</v>
      </c>
      <c r="D1256" s="103" t="s">
        <v>2653</v>
      </c>
      <c r="E1256" t="s">
        <v>58</v>
      </c>
      <c r="F1256" s="108">
        <v>621.91999999999996</v>
      </c>
      <c r="G1256" s="108">
        <v>621.91999999999996</v>
      </c>
      <c r="H1256" s="108">
        <v>0</v>
      </c>
    </row>
    <row r="1257" spans="1:8" x14ac:dyDescent="0.25">
      <c r="A1257" t="s">
        <v>2167</v>
      </c>
      <c r="B1257" t="s">
        <v>2192</v>
      </c>
      <c r="C1257" t="s">
        <v>2430</v>
      </c>
      <c r="D1257" s="103" t="s">
        <v>2653</v>
      </c>
      <c r="E1257" t="s">
        <v>58</v>
      </c>
      <c r="F1257" s="108">
        <v>507.76</v>
      </c>
      <c r="G1257" s="108">
        <v>507.76</v>
      </c>
      <c r="H1257" s="108">
        <v>0</v>
      </c>
    </row>
    <row r="1258" spans="1:8" x14ac:dyDescent="0.25">
      <c r="A1258" t="s">
        <v>2167</v>
      </c>
      <c r="B1258" t="s">
        <v>2193</v>
      </c>
      <c r="C1258" t="s">
        <v>2194</v>
      </c>
      <c r="D1258" s="103" t="s">
        <v>2653</v>
      </c>
      <c r="E1258" t="s">
        <v>58</v>
      </c>
      <c r="F1258" s="108">
        <v>782.17</v>
      </c>
      <c r="G1258" s="108">
        <v>782.17</v>
      </c>
      <c r="H1258" s="108">
        <v>0</v>
      </c>
    </row>
    <row r="1259" spans="1:8" x14ac:dyDescent="0.25">
      <c r="A1259" t="s">
        <v>2167</v>
      </c>
      <c r="B1259" t="s">
        <v>2195</v>
      </c>
      <c r="C1259" t="s">
        <v>2431</v>
      </c>
      <c r="D1259" s="103" t="s">
        <v>2653</v>
      </c>
      <c r="E1259" t="s">
        <v>58</v>
      </c>
      <c r="F1259" s="108">
        <v>759.73</v>
      </c>
      <c r="G1259" s="108">
        <v>759.73</v>
      </c>
      <c r="H1259" s="108">
        <v>0</v>
      </c>
    </row>
    <row r="1260" spans="1:8" x14ac:dyDescent="0.25">
      <c r="A1260" t="s">
        <v>2167</v>
      </c>
      <c r="B1260" t="s">
        <v>2432</v>
      </c>
      <c r="C1260" t="s">
        <v>2633</v>
      </c>
      <c r="D1260" s="103" t="s">
        <v>2653</v>
      </c>
      <c r="E1260" t="s">
        <v>58</v>
      </c>
      <c r="F1260" s="108">
        <v>1952.28</v>
      </c>
      <c r="G1260" s="108">
        <v>1952.28</v>
      </c>
      <c r="H1260" s="108">
        <v>0</v>
      </c>
    </row>
    <row r="1261" spans="1:8" x14ac:dyDescent="0.25">
      <c r="A1261" t="s">
        <v>2167</v>
      </c>
      <c r="B1261" t="s">
        <v>2433</v>
      </c>
      <c r="C1261" t="s">
        <v>2434</v>
      </c>
      <c r="D1261" s="103" t="s">
        <v>2653</v>
      </c>
      <c r="E1261" t="s">
        <v>58</v>
      </c>
      <c r="F1261" s="108">
        <v>430.74</v>
      </c>
      <c r="G1261" s="108">
        <v>430.74</v>
      </c>
      <c r="H1261" s="108">
        <v>0</v>
      </c>
    </row>
    <row r="1262" spans="1:8" x14ac:dyDescent="0.25">
      <c r="A1262" t="s">
        <v>2167</v>
      </c>
      <c r="B1262" t="s">
        <v>2634</v>
      </c>
      <c r="C1262" t="s">
        <v>2635</v>
      </c>
      <c r="D1262" s="103" t="s">
        <v>2653</v>
      </c>
      <c r="E1262" t="s">
        <v>58</v>
      </c>
      <c r="F1262" s="108">
        <v>273.26</v>
      </c>
      <c r="G1262" s="108">
        <v>273.26</v>
      </c>
      <c r="H1262" s="108">
        <v>0</v>
      </c>
    </row>
    <row r="1263" spans="1:8" x14ac:dyDescent="0.25">
      <c r="A1263" t="s">
        <v>2167</v>
      </c>
      <c r="B1263" t="s">
        <v>2435</v>
      </c>
      <c r="C1263" t="s">
        <v>2436</v>
      </c>
      <c r="D1263" s="103" t="s">
        <v>2653</v>
      </c>
      <c r="E1263" t="s">
        <v>58</v>
      </c>
      <c r="F1263" s="108">
        <v>1274.2</v>
      </c>
      <c r="G1263" s="108">
        <v>1274.2</v>
      </c>
      <c r="H1263" s="108">
        <v>0</v>
      </c>
    </row>
    <row r="1264" spans="1:8" x14ac:dyDescent="0.25">
      <c r="A1264" t="s">
        <v>2167</v>
      </c>
      <c r="B1264" t="s">
        <v>2437</v>
      </c>
      <c r="C1264" t="s">
        <v>2438</v>
      </c>
      <c r="D1264" s="103" t="s">
        <v>2653</v>
      </c>
      <c r="E1264" t="s">
        <v>58</v>
      </c>
      <c r="F1264" s="108">
        <v>702.2</v>
      </c>
      <c r="G1264" s="108">
        <v>702.2</v>
      </c>
      <c r="H1264" s="108">
        <v>0</v>
      </c>
    </row>
    <row r="1265" spans="1:8" x14ac:dyDescent="0.25">
      <c r="A1265" t="s">
        <v>2167</v>
      </c>
      <c r="B1265" t="s">
        <v>2636</v>
      </c>
      <c r="C1265" t="s">
        <v>2637</v>
      </c>
      <c r="D1265" s="103" t="s">
        <v>2653</v>
      </c>
      <c r="E1265" t="s">
        <v>58</v>
      </c>
      <c r="F1265" s="108">
        <v>228.32</v>
      </c>
      <c r="G1265" s="108">
        <v>228.32</v>
      </c>
      <c r="H1265" s="108">
        <v>0</v>
      </c>
    </row>
    <row r="1266" spans="1:8" x14ac:dyDescent="0.25">
      <c r="A1266" t="s">
        <v>2167</v>
      </c>
      <c r="B1266" t="s">
        <v>2638</v>
      </c>
      <c r="C1266" t="s">
        <v>1037</v>
      </c>
      <c r="D1266" s="103" t="s">
        <v>2653</v>
      </c>
      <c r="E1266" t="s">
        <v>58</v>
      </c>
      <c r="F1266" s="108">
        <v>457.18</v>
      </c>
      <c r="G1266" s="108">
        <v>457.18</v>
      </c>
      <c r="H1266" s="108">
        <v>0</v>
      </c>
    </row>
    <row r="1267" spans="1:8" x14ac:dyDescent="0.25">
      <c r="A1267" t="s">
        <v>2167</v>
      </c>
      <c r="B1267" t="s">
        <v>2541</v>
      </c>
      <c r="C1267" t="s">
        <v>2469</v>
      </c>
      <c r="D1267" s="103" t="s">
        <v>2653</v>
      </c>
      <c r="E1267" t="s">
        <v>58</v>
      </c>
      <c r="F1267" s="108">
        <v>25542.22</v>
      </c>
      <c r="G1267" s="108">
        <v>25492.22</v>
      </c>
      <c r="H1267" s="108">
        <v>50</v>
      </c>
    </row>
    <row r="1268" spans="1:8" x14ac:dyDescent="0.25">
      <c r="A1268" t="s">
        <v>2226</v>
      </c>
      <c r="B1268" t="s">
        <v>2227</v>
      </c>
      <c r="C1268" t="s">
        <v>2439</v>
      </c>
      <c r="D1268" s="103" t="s">
        <v>2653</v>
      </c>
      <c r="E1268" t="s">
        <v>58</v>
      </c>
      <c r="F1268" s="108">
        <v>197.43</v>
      </c>
      <c r="G1268" s="108">
        <v>197.43</v>
      </c>
      <c r="H1268" s="108">
        <v>0</v>
      </c>
    </row>
    <row r="1269" spans="1:8" x14ac:dyDescent="0.25">
      <c r="A1269" t="s">
        <v>2226</v>
      </c>
      <c r="B1269" t="s">
        <v>2228</v>
      </c>
      <c r="C1269" t="s">
        <v>2440</v>
      </c>
      <c r="D1269" s="103" t="s">
        <v>2653</v>
      </c>
      <c r="E1269" t="s">
        <v>58</v>
      </c>
      <c r="F1269" s="108">
        <v>1386.36</v>
      </c>
      <c r="G1269" s="108">
        <v>1380.36</v>
      </c>
      <c r="H1269" s="108">
        <v>6</v>
      </c>
    </row>
    <row r="1270" spans="1:8" x14ac:dyDescent="0.25">
      <c r="A1270" t="s">
        <v>2226</v>
      </c>
      <c r="B1270" t="s">
        <v>2229</v>
      </c>
      <c r="C1270" t="s">
        <v>2441</v>
      </c>
      <c r="D1270" s="103" t="s">
        <v>2653</v>
      </c>
      <c r="E1270" t="s">
        <v>58</v>
      </c>
      <c r="F1270" s="108">
        <v>489.4</v>
      </c>
      <c r="G1270" s="108">
        <v>489.4</v>
      </c>
      <c r="H1270" s="108">
        <v>0</v>
      </c>
    </row>
    <row r="1271" spans="1:8" x14ac:dyDescent="0.25">
      <c r="A1271" t="s">
        <v>2226</v>
      </c>
      <c r="B1271" t="s">
        <v>2442</v>
      </c>
      <c r="C1271" t="s">
        <v>2443</v>
      </c>
      <c r="D1271" s="103" t="s">
        <v>2653</v>
      </c>
      <c r="E1271" t="s">
        <v>58</v>
      </c>
      <c r="F1271" s="108">
        <v>598.87</v>
      </c>
      <c r="G1271" s="108">
        <v>598.87</v>
      </c>
      <c r="H1271" s="108">
        <v>0</v>
      </c>
    </row>
    <row r="1272" spans="1:8" x14ac:dyDescent="0.25">
      <c r="A1272" t="s">
        <v>2226</v>
      </c>
      <c r="B1272" t="s">
        <v>2639</v>
      </c>
      <c r="C1272" t="s">
        <v>2640</v>
      </c>
      <c r="D1272" s="103" t="s">
        <v>2653</v>
      </c>
      <c r="E1272" t="s">
        <v>58</v>
      </c>
      <c r="F1272" s="108">
        <v>578.72</v>
      </c>
      <c r="G1272" s="108">
        <v>578.72</v>
      </c>
      <c r="H1272" s="108">
        <v>0</v>
      </c>
    </row>
    <row r="1273" spans="1:8" x14ac:dyDescent="0.25">
      <c r="A1273" t="s">
        <v>2226</v>
      </c>
      <c r="B1273" t="s">
        <v>2444</v>
      </c>
      <c r="C1273" t="s">
        <v>2445</v>
      </c>
      <c r="D1273" s="103" t="s">
        <v>2653</v>
      </c>
      <c r="E1273" t="s">
        <v>58</v>
      </c>
      <c r="F1273" s="108">
        <v>242.16</v>
      </c>
      <c r="G1273" s="108">
        <v>242.16</v>
      </c>
      <c r="H1273" s="108">
        <v>0</v>
      </c>
    </row>
    <row r="1274" spans="1:8" x14ac:dyDescent="0.25">
      <c r="A1274" t="s">
        <v>2226</v>
      </c>
      <c r="B1274" t="s">
        <v>2446</v>
      </c>
      <c r="C1274" t="s">
        <v>2447</v>
      </c>
      <c r="D1274" s="103" t="s">
        <v>2653</v>
      </c>
      <c r="E1274" t="s">
        <v>58</v>
      </c>
      <c r="F1274" s="108">
        <v>487.35</v>
      </c>
      <c r="G1274" s="108">
        <v>487.35</v>
      </c>
      <c r="H1274" s="108">
        <v>0</v>
      </c>
    </row>
    <row r="1275" spans="1:8" x14ac:dyDescent="0.25">
      <c r="A1275" t="s">
        <v>2226</v>
      </c>
      <c r="B1275" t="s">
        <v>2448</v>
      </c>
      <c r="C1275" t="s">
        <v>2154</v>
      </c>
      <c r="D1275" s="103" t="s">
        <v>2653</v>
      </c>
      <c r="E1275" t="s">
        <v>58</v>
      </c>
      <c r="F1275" s="108">
        <v>258.02</v>
      </c>
      <c r="G1275" s="108">
        <v>258.02</v>
      </c>
      <c r="H1275" s="108">
        <v>0</v>
      </c>
    </row>
    <row r="1276" spans="1:8" x14ac:dyDescent="0.25">
      <c r="A1276" t="s">
        <v>2226</v>
      </c>
      <c r="B1276" t="s">
        <v>2641</v>
      </c>
      <c r="C1276" t="s">
        <v>2642</v>
      </c>
      <c r="D1276" s="103" t="s">
        <v>2653</v>
      </c>
      <c r="E1276" t="s">
        <v>58</v>
      </c>
      <c r="F1276" s="108">
        <v>447.93</v>
      </c>
      <c r="G1276" s="108">
        <v>447.93</v>
      </c>
      <c r="H1276" s="108">
        <v>0</v>
      </c>
    </row>
    <row r="1277" spans="1:8" x14ac:dyDescent="0.25">
      <c r="A1277" t="s">
        <v>2226</v>
      </c>
      <c r="B1277" t="s">
        <v>2643</v>
      </c>
      <c r="C1277" t="s">
        <v>2644</v>
      </c>
      <c r="D1277" s="103" t="s">
        <v>2653</v>
      </c>
      <c r="E1277" t="s">
        <v>58</v>
      </c>
      <c r="F1277" s="108">
        <v>913.9</v>
      </c>
      <c r="G1277" s="108">
        <v>913.9</v>
      </c>
      <c r="H1277" s="108">
        <v>0</v>
      </c>
    </row>
    <row r="1278" spans="1:8" x14ac:dyDescent="0.25">
      <c r="A1278" t="s">
        <v>2226</v>
      </c>
      <c r="B1278" t="s">
        <v>2645</v>
      </c>
      <c r="C1278" t="s">
        <v>2425</v>
      </c>
      <c r="D1278" s="103" t="s">
        <v>2653</v>
      </c>
      <c r="E1278" t="s">
        <v>58</v>
      </c>
      <c r="F1278" s="108">
        <v>624.34</v>
      </c>
      <c r="G1278" s="108">
        <v>624.34</v>
      </c>
      <c r="H1278" s="108">
        <v>0</v>
      </c>
    </row>
    <row r="1279" spans="1:8" x14ac:dyDescent="0.25">
      <c r="A1279" t="s">
        <v>2226</v>
      </c>
      <c r="B1279" t="s">
        <v>2646</v>
      </c>
      <c r="C1279" t="s">
        <v>2186</v>
      </c>
      <c r="D1279" s="103" t="s">
        <v>2653</v>
      </c>
      <c r="E1279" t="s">
        <v>58</v>
      </c>
      <c r="F1279" s="108">
        <v>631.95000000000005</v>
      </c>
      <c r="G1279" s="108">
        <v>631.95000000000005</v>
      </c>
      <c r="H1279" s="108">
        <v>0</v>
      </c>
    </row>
    <row r="1280" spans="1:8" x14ac:dyDescent="0.25">
      <c r="A1280" t="s">
        <v>2226</v>
      </c>
      <c r="B1280" t="s">
        <v>2647</v>
      </c>
      <c r="C1280" t="s">
        <v>2648</v>
      </c>
      <c r="D1280" s="103" t="s">
        <v>2653</v>
      </c>
      <c r="E1280" t="s">
        <v>58</v>
      </c>
      <c r="F1280" s="108">
        <v>413.93</v>
      </c>
      <c r="G1280" s="108">
        <v>413.93</v>
      </c>
      <c r="H1280" s="108">
        <v>0</v>
      </c>
    </row>
    <row r="1281" spans="1:8" x14ac:dyDescent="0.25">
      <c r="A1281" t="s">
        <v>2226</v>
      </c>
      <c r="B1281" t="s">
        <v>2542</v>
      </c>
      <c r="C1281" t="s">
        <v>2469</v>
      </c>
      <c r="D1281" s="103" t="s">
        <v>2653</v>
      </c>
      <c r="E1281" t="s">
        <v>58</v>
      </c>
      <c r="F1281" s="108">
        <v>7270.31</v>
      </c>
      <c r="G1281" s="108">
        <v>7264.31</v>
      </c>
      <c r="H1281" s="108">
        <v>6</v>
      </c>
    </row>
    <row r="1282" spans="1:8" x14ac:dyDescent="0.25">
      <c r="A1282" t="s">
        <v>2230</v>
      </c>
      <c r="B1282" t="s">
        <v>2231</v>
      </c>
      <c r="C1282" t="s">
        <v>2449</v>
      </c>
      <c r="D1282" s="103" t="s">
        <v>2653</v>
      </c>
      <c r="E1282" t="s">
        <v>58</v>
      </c>
      <c r="F1282" s="108">
        <v>79.459999999999994</v>
      </c>
      <c r="G1282" s="108">
        <v>79.459999999999994</v>
      </c>
      <c r="H1282" s="108">
        <v>0</v>
      </c>
    </row>
    <row r="1283" spans="1:8" x14ac:dyDescent="0.25">
      <c r="A1283" t="s">
        <v>2230</v>
      </c>
      <c r="B1283" t="s">
        <v>2543</v>
      </c>
      <c r="C1283" t="s">
        <v>2469</v>
      </c>
      <c r="D1283" s="103" t="s">
        <v>2653</v>
      </c>
      <c r="E1283" t="s">
        <v>58</v>
      </c>
      <c r="F1283" s="108">
        <v>79.459999999999994</v>
      </c>
      <c r="G1283" s="108">
        <v>79.459999999999994</v>
      </c>
      <c r="H1283" s="108">
        <v>0</v>
      </c>
    </row>
    <row r="1284" spans="1:8" x14ac:dyDescent="0.25">
      <c r="A1284" t="s">
        <v>2232</v>
      </c>
      <c r="B1284" t="s">
        <v>2233</v>
      </c>
      <c r="C1284" t="s">
        <v>2450</v>
      </c>
      <c r="D1284" s="103" t="s">
        <v>2653</v>
      </c>
      <c r="E1284" t="s">
        <v>58</v>
      </c>
      <c r="F1284" s="108">
        <v>24.16</v>
      </c>
      <c r="G1284" s="108">
        <v>24.16</v>
      </c>
      <c r="H1284" s="108">
        <v>0</v>
      </c>
    </row>
    <row r="1285" spans="1:8" x14ac:dyDescent="0.25">
      <c r="A1285" t="s">
        <v>2232</v>
      </c>
      <c r="B1285" t="s">
        <v>2234</v>
      </c>
      <c r="C1285" t="s">
        <v>2451</v>
      </c>
      <c r="D1285" s="103" t="s">
        <v>2653</v>
      </c>
      <c r="E1285" t="s">
        <v>58</v>
      </c>
      <c r="F1285" s="108">
        <v>31.89</v>
      </c>
      <c r="G1285" s="108">
        <v>31.89</v>
      </c>
      <c r="H1285" s="108">
        <v>0</v>
      </c>
    </row>
    <row r="1286" spans="1:8" x14ac:dyDescent="0.25">
      <c r="A1286" t="s">
        <v>2232</v>
      </c>
      <c r="B1286" t="s">
        <v>2235</v>
      </c>
      <c r="C1286" t="s">
        <v>2452</v>
      </c>
      <c r="D1286" s="103" t="s">
        <v>2653</v>
      </c>
      <c r="E1286" t="s">
        <v>58</v>
      </c>
      <c r="F1286" s="108">
        <v>42.35</v>
      </c>
      <c r="G1286" s="108">
        <v>39.35</v>
      </c>
      <c r="H1286" s="108">
        <v>3</v>
      </c>
    </row>
    <row r="1287" spans="1:8" x14ac:dyDescent="0.25">
      <c r="A1287" t="s">
        <v>2232</v>
      </c>
      <c r="B1287" t="s">
        <v>2236</v>
      </c>
      <c r="C1287" t="s">
        <v>2453</v>
      </c>
      <c r="D1287" s="103" t="s">
        <v>2653</v>
      </c>
      <c r="E1287" t="s">
        <v>58</v>
      </c>
      <c r="F1287" s="108">
        <v>21.46</v>
      </c>
      <c r="G1287" s="108">
        <v>20.46</v>
      </c>
      <c r="H1287" s="108">
        <v>1</v>
      </c>
    </row>
    <row r="1288" spans="1:8" x14ac:dyDescent="0.25">
      <c r="A1288" t="s">
        <v>2232</v>
      </c>
      <c r="B1288" t="s">
        <v>2237</v>
      </c>
      <c r="C1288" t="s">
        <v>2238</v>
      </c>
      <c r="D1288" s="103" t="s">
        <v>2653</v>
      </c>
      <c r="E1288" t="s">
        <v>58</v>
      </c>
      <c r="F1288" s="108">
        <v>44.04</v>
      </c>
      <c r="G1288" s="108">
        <v>40.04</v>
      </c>
      <c r="H1288" s="108">
        <v>4</v>
      </c>
    </row>
    <row r="1289" spans="1:8" x14ac:dyDescent="0.25">
      <c r="A1289" t="s">
        <v>2232</v>
      </c>
      <c r="B1289" t="s">
        <v>2544</v>
      </c>
      <c r="C1289" t="s">
        <v>2469</v>
      </c>
      <c r="D1289" s="103" t="s">
        <v>2653</v>
      </c>
      <c r="E1289" t="s">
        <v>58</v>
      </c>
      <c r="F1289" s="108">
        <v>163.89</v>
      </c>
      <c r="G1289" s="108">
        <v>155.88999999999999</v>
      </c>
      <c r="H1289" s="108">
        <v>8</v>
      </c>
    </row>
    <row r="1290" spans="1:8" x14ac:dyDescent="0.25">
      <c r="A1290" t="s">
        <v>2239</v>
      </c>
      <c r="B1290" t="s">
        <v>2240</v>
      </c>
      <c r="C1290" t="s">
        <v>2454</v>
      </c>
      <c r="D1290" s="103" t="s">
        <v>2653</v>
      </c>
      <c r="E1290" t="s">
        <v>58</v>
      </c>
      <c r="F1290" s="108">
        <v>405.83</v>
      </c>
      <c r="G1290" s="108">
        <v>405.83</v>
      </c>
      <c r="H1290" s="108">
        <v>0</v>
      </c>
    </row>
    <row r="1291" spans="1:8" x14ac:dyDescent="0.25">
      <c r="A1291" t="s">
        <v>2239</v>
      </c>
      <c r="B1291" t="s">
        <v>2545</v>
      </c>
      <c r="C1291" t="s">
        <v>2469</v>
      </c>
      <c r="D1291" s="103" t="s">
        <v>2653</v>
      </c>
      <c r="E1291" t="s">
        <v>58</v>
      </c>
      <c r="F1291" s="108">
        <v>405.83</v>
      </c>
      <c r="G1291" s="108">
        <v>405.83</v>
      </c>
      <c r="H1291" s="108">
        <v>0</v>
      </c>
    </row>
    <row r="1292" spans="1:8" ht="0" hidden="1" customHeight="1" x14ac:dyDescent="0.25">
      <c r="A1292" t="s">
        <v>2241</v>
      </c>
      <c r="B1292" t="s">
        <v>2242</v>
      </c>
      <c r="C1292" t="s">
        <v>2455</v>
      </c>
      <c r="D1292" s="103" t="s">
        <v>2653</v>
      </c>
      <c r="E1292" t="s">
        <v>58</v>
      </c>
      <c r="F1292" s="108">
        <v>4.1399999999999997</v>
      </c>
      <c r="G1292" s="108">
        <v>4.1399999999999997</v>
      </c>
      <c r="H1292" s="108">
        <v>0</v>
      </c>
    </row>
    <row r="1293" spans="1:8" x14ac:dyDescent="0.25">
      <c r="A1293" t="s">
        <v>2241</v>
      </c>
      <c r="B1293" t="s">
        <v>2243</v>
      </c>
      <c r="C1293" t="s">
        <v>2456</v>
      </c>
      <c r="D1293" s="103" t="s">
        <v>2653</v>
      </c>
      <c r="E1293" t="s">
        <v>58</v>
      </c>
      <c r="F1293" s="108">
        <v>44.17</v>
      </c>
      <c r="G1293" s="108">
        <v>44.17</v>
      </c>
      <c r="H1293" s="108">
        <v>0</v>
      </c>
    </row>
    <row r="1294" spans="1:8" x14ac:dyDescent="0.25">
      <c r="A1294" t="s">
        <v>2241</v>
      </c>
      <c r="B1294" t="s">
        <v>2244</v>
      </c>
      <c r="C1294" t="s">
        <v>2457</v>
      </c>
      <c r="D1294" s="103" t="s">
        <v>2653</v>
      </c>
      <c r="E1294" t="s">
        <v>58</v>
      </c>
      <c r="F1294" s="108">
        <v>2.73</v>
      </c>
      <c r="G1294" s="108">
        <v>2.73</v>
      </c>
      <c r="H1294" s="108">
        <v>0</v>
      </c>
    </row>
    <row r="1295" spans="1:8" x14ac:dyDescent="0.25">
      <c r="A1295" t="s">
        <v>2241</v>
      </c>
      <c r="B1295" t="s">
        <v>2245</v>
      </c>
      <c r="C1295" t="s">
        <v>2458</v>
      </c>
      <c r="D1295" s="103" t="s">
        <v>2653</v>
      </c>
      <c r="E1295" t="s">
        <v>58</v>
      </c>
      <c r="F1295" s="108">
        <v>2</v>
      </c>
      <c r="G1295" s="108">
        <v>2</v>
      </c>
      <c r="H1295" s="108">
        <v>0</v>
      </c>
    </row>
    <row r="1296" spans="1:8" x14ac:dyDescent="0.25">
      <c r="A1296" t="s">
        <v>2241</v>
      </c>
      <c r="B1296" t="s">
        <v>2246</v>
      </c>
      <c r="C1296" t="s">
        <v>2459</v>
      </c>
      <c r="D1296" s="103" t="s">
        <v>2653</v>
      </c>
      <c r="E1296" t="s">
        <v>58</v>
      </c>
      <c r="F1296" s="108">
        <v>6.03</v>
      </c>
      <c r="G1296" s="108">
        <v>6.03</v>
      </c>
      <c r="H1296" s="108">
        <v>0</v>
      </c>
    </row>
    <row r="1297" spans="1:8" x14ac:dyDescent="0.25">
      <c r="A1297" t="s">
        <v>2241</v>
      </c>
      <c r="B1297" t="s">
        <v>2247</v>
      </c>
      <c r="C1297" t="s">
        <v>2460</v>
      </c>
      <c r="D1297" s="103" t="s">
        <v>2653</v>
      </c>
      <c r="E1297" t="s">
        <v>58</v>
      </c>
      <c r="F1297" s="108">
        <v>8.4499999999999993</v>
      </c>
      <c r="G1297" s="108">
        <v>8.4499999999999993</v>
      </c>
      <c r="H1297" s="108">
        <v>0</v>
      </c>
    </row>
    <row r="1298" spans="1:8" x14ac:dyDescent="0.25">
      <c r="A1298" t="s">
        <v>2241</v>
      </c>
      <c r="B1298" t="s">
        <v>2248</v>
      </c>
      <c r="C1298" t="s">
        <v>2461</v>
      </c>
      <c r="D1298" s="103" t="s">
        <v>2653</v>
      </c>
      <c r="E1298" t="s">
        <v>58</v>
      </c>
      <c r="F1298" s="108">
        <v>6.19</v>
      </c>
      <c r="G1298" s="108">
        <v>6.19</v>
      </c>
      <c r="H1298" s="108">
        <v>0</v>
      </c>
    </row>
    <row r="1299" spans="1:8" x14ac:dyDescent="0.25">
      <c r="A1299" t="s">
        <v>2241</v>
      </c>
      <c r="B1299" t="s">
        <v>2249</v>
      </c>
      <c r="C1299" t="s">
        <v>2462</v>
      </c>
      <c r="D1299" s="103" t="s">
        <v>2653</v>
      </c>
      <c r="E1299" t="s">
        <v>58</v>
      </c>
      <c r="F1299" s="108">
        <v>27.69</v>
      </c>
      <c r="G1299" s="108">
        <v>27.69</v>
      </c>
      <c r="H1299" s="108">
        <v>0</v>
      </c>
    </row>
    <row r="1300" spans="1:8" x14ac:dyDescent="0.25">
      <c r="A1300" t="s">
        <v>2241</v>
      </c>
      <c r="B1300" t="s">
        <v>2250</v>
      </c>
      <c r="C1300" t="s">
        <v>2463</v>
      </c>
      <c r="D1300" s="103" t="s">
        <v>2653</v>
      </c>
      <c r="E1300" t="s">
        <v>58</v>
      </c>
      <c r="F1300" s="108">
        <v>5.64</v>
      </c>
      <c r="G1300" s="108">
        <v>5.64</v>
      </c>
      <c r="H1300" s="108">
        <v>0</v>
      </c>
    </row>
    <row r="1301" spans="1:8" x14ac:dyDescent="0.25">
      <c r="A1301" t="s">
        <v>2241</v>
      </c>
      <c r="B1301" t="s">
        <v>2251</v>
      </c>
      <c r="C1301" t="s">
        <v>2464</v>
      </c>
      <c r="D1301" s="103" t="s">
        <v>2653</v>
      </c>
      <c r="E1301" t="s">
        <v>58</v>
      </c>
      <c r="F1301" s="108">
        <v>4.3</v>
      </c>
      <c r="G1301" s="108">
        <v>4.3</v>
      </c>
      <c r="H1301" s="108">
        <v>0</v>
      </c>
    </row>
    <row r="1302" spans="1:8" x14ac:dyDescent="0.25">
      <c r="A1302" t="s">
        <v>2241</v>
      </c>
      <c r="B1302" t="s">
        <v>2252</v>
      </c>
      <c r="C1302" t="s">
        <v>2465</v>
      </c>
      <c r="D1302" s="103" t="s">
        <v>2653</v>
      </c>
      <c r="E1302" t="s">
        <v>58</v>
      </c>
      <c r="F1302" s="108">
        <v>4.49</v>
      </c>
      <c r="G1302" s="108">
        <v>4.49</v>
      </c>
      <c r="H1302" s="108">
        <v>0</v>
      </c>
    </row>
    <row r="1303" spans="1:8" x14ac:dyDescent="0.25">
      <c r="A1303" t="s">
        <v>2241</v>
      </c>
      <c r="B1303" t="s">
        <v>2253</v>
      </c>
      <c r="C1303" t="s">
        <v>2466</v>
      </c>
      <c r="D1303" s="103" t="s">
        <v>2653</v>
      </c>
      <c r="E1303" t="s">
        <v>58</v>
      </c>
      <c r="F1303" s="108">
        <v>58.65</v>
      </c>
      <c r="G1303" s="108">
        <v>58.65</v>
      </c>
      <c r="H1303" s="108">
        <v>0</v>
      </c>
    </row>
    <row r="1304" spans="1:8" x14ac:dyDescent="0.25">
      <c r="A1304" t="s">
        <v>2241</v>
      </c>
      <c r="B1304" t="s">
        <v>2546</v>
      </c>
      <c r="C1304" t="s">
        <v>2469</v>
      </c>
      <c r="D1304" s="103" t="s">
        <v>2653</v>
      </c>
      <c r="E1304" t="s">
        <v>58</v>
      </c>
      <c r="F1304" s="108">
        <v>174.46</v>
      </c>
      <c r="G1304" s="108">
        <v>174.46</v>
      </c>
      <c r="H1304" s="108">
        <v>0</v>
      </c>
    </row>
    <row r="1305" spans="1:8" x14ac:dyDescent="0.25">
      <c r="A1305" t="s">
        <v>2254</v>
      </c>
      <c r="B1305" t="s">
        <v>2255</v>
      </c>
      <c r="C1305" t="s">
        <v>2467</v>
      </c>
      <c r="D1305" s="103" t="s">
        <v>2653</v>
      </c>
      <c r="E1305" t="s">
        <v>58</v>
      </c>
      <c r="F1305" s="108">
        <v>233.86</v>
      </c>
      <c r="G1305" s="108">
        <v>233.86</v>
      </c>
      <c r="H1305" s="108">
        <v>0</v>
      </c>
    </row>
    <row r="1306" spans="1:8" x14ac:dyDescent="0.25">
      <c r="A1306" t="s">
        <v>2254</v>
      </c>
      <c r="B1306" t="s">
        <v>2547</v>
      </c>
      <c r="C1306" t="s">
        <v>2469</v>
      </c>
      <c r="D1306" s="103" t="s">
        <v>2653</v>
      </c>
      <c r="E1306" t="s">
        <v>58</v>
      </c>
      <c r="F1306" s="108">
        <v>233.86</v>
      </c>
      <c r="G1306" s="108">
        <v>233.86</v>
      </c>
      <c r="H1306" s="108">
        <v>0</v>
      </c>
    </row>
    <row r="1307" spans="1:8" x14ac:dyDescent="0.25">
      <c r="A1307" t="s">
        <v>2649</v>
      </c>
      <c r="B1307" t="s">
        <v>2650</v>
      </c>
      <c r="C1307" t="s">
        <v>2651</v>
      </c>
      <c r="D1307" s="103" t="s">
        <v>2653</v>
      </c>
      <c r="E1307" t="s">
        <v>58</v>
      </c>
      <c r="F1307" s="108">
        <v>296.56</v>
      </c>
      <c r="G1307" s="108">
        <v>296.56</v>
      </c>
      <c r="H1307" s="108">
        <v>0</v>
      </c>
    </row>
    <row r="1308" spans="1:8" x14ac:dyDescent="0.25">
      <c r="A1308" t="s">
        <v>2649</v>
      </c>
      <c r="B1308" t="s">
        <v>2652</v>
      </c>
      <c r="C1308" t="s">
        <v>2469</v>
      </c>
      <c r="D1308" s="103" t="s">
        <v>2653</v>
      </c>
      <c r="E1308" t="s">
        <v>58</v>
      </c>
      <c r="F1308" s="108">
        <v>296.56</v>
      </c>
      <c r="G1308" s="108">
        <v>296.56</v>
      </c>
      <c r="H1308" s="108">
        <v>0</v>
      </c>
    </row>
  </sheetData>
  <autoFilter ref="A1:H1295" xr:uid="{00000000-0001-0000-0500-000000000000}">
    <sortState xmlns:xlrd2="http://schemas.microsoft.com/office/spreadsheetml/2017/richdata2" ref="A2:H1219">
      <sortCondition ref="B1"/>
    </sortState>
  </autoFilter>
  <dataConsolidate/>
  <phoneticPr fontId="25"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APPE Summary</vt:lpstr>
      <vt:lpstr>APPE Graph Summary</vt:lpstr>
      <vt:lpstr>Location Allocation</vt:lpstr>
      <vt:lpstr>District Data</vt:lpstr>
      <vt:lpstr>SIDN-ADM</vt:lpstr>
      <vt:lpstr>Instructions!Print_Area</vt:lpstr>
      <vt:lpstr>Instructions!Print_Titles</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 Michael</dc:creator>
  <cp:lastModifiedBy>Byers, Joshua R</cp:lastModifiedBy>
  <cp:lastPrinted>2024-11-14T14:43:58Z</cp:lastPrinted>
  <dcterms:created xsi:type="dcterms:W3CDTF">2018-08-10T12:06:35Z</dcterms:created>
  <dcterms:modified xsi:type="dcterms:W3CDTF">2025-11-18T20:33:01Z</dcterms:modified>
</cp:coreProperties>
</file>