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indl\Desktop\"/>
    </mc:Choice>
  </mc:AlternateContent>
  <xr:revisionPtr revIDLastSave="0" documentId="13_ncr:1_{956E4D90-6812-426D-8C37-4BB330891B6B}" xr6:coauthVersionLast="46" xr6:coauthVersionMax="46" xr10:uidLastSave="{00000000-0000-0000-0000-000000000000}"/>
  <bookViews>
    <workbookView xWindow="28680" yWindow="-120" windowWidth="29040" windowHeight="15840" xr2:uid="{00000000-000D-0000-FFFF-FFFF00000000}"/>
  </bookViews>
  <sheets>
    <sheet name="South Carolina's 2016-17 Privat" sheetId="1" r:id="rId1"/>
  </sheets>
  <calcPr calcId="181029"/>
</workbook>
</file>

<file path=xl/calcChain.xml><?xml version="1.0" encoding="utf-8"?>
<calcChain xmlns="http://schemas.openxmlformats.org/spreadsheetml/2006/main">
  <c r="AW40" i="1" l="1"/>
  <c r="AY17" i="1" l="1"/>
  <c r="AZ17" i="1" s="1"/>
  <c r="AZ37" i="1"/>
  <c r="AZ36" i="1"/>
  <c r="AZ35" i="1"/>
  <c r="AZ33" i="1"/>
  <c r="AZ32" i="1"/>
  <c r="AZ20" i="1"/>
  <c r="AZ19" i="1"/>
  <c r="AZ18" i="1"/>
  <c r="AZ26" i="1"/>
  <c r="AZ21" i="1"/>
  <c r="AY9" i="1"/>
  <c r="AX9" i="1"/>
  <c r="AX8" i="1"/>
  <c r="AZ8" i="1" s="1"/>
  <c r="AX7" i="1"/>
  <c r="AZ7" i="1" s="1"/>
  <c r="AX6" i="1"/>
  <c r="AX5" i="1"/>
  <c r="AX4" i="1"/>
  <c r="AZ4" i="1" s="1"/>
  <c r="AX3" i="1"/>
  <c r="AX15" i="1"/>
  <c r="AX40" i="1" l="1"/>
  <c r="AZ9" i="1"/>
  <c r="AY15" i="1"/>
  <c r="AZ6" i="1"/>
  <c r="AZ5" i="1"/>
  <c r="AZ3" i="1"/>
  <c r="AY40" i="1" l="1"/>
  <c r="AY1048533" i="1" s="1"/>
  <c r="AZ15" i="1"/>
  <c r="AZ40" i="1" s="1"/>
  <c r="AX1048533" i="1"/>
</calcChain>
</file>

<file path=xl/sharedStrings.xml><?xml version="1.0" encoding="utf-8"?>
<sst xmlns="http://schemas.openxmlformats.org/spreadsheetml/2006/main" count="116" uniqueCount="96">
  <si>
    <t>id</t>
  </si>
  <si>
    <t>Completed</t>
  </si>
  <si>
    <t>Last page seen</t>
  </si>
  <si>
    <t>Start language</t>
  </si>
  <si>
    <t>Token</t>
  </si>
  <si>
    <t>en</t>
  </si>
  <si>
    <t>2017-03-28 00:00:00.000</t>
  </si>
  <si>
    <t>2017-03-29 00:00:00.000</t>
  </si>
  <si>
    <t>2017-04-03 00:00:00.000</t>
  </si>
  <si>
    <t>COUNTY</t>
  </si>
  <si>
    <t># TEACHERS</t>
  </si>
  <si>
    <t>K5 REGULAR</t>
  </si>
  <si>
    <t>K5 SPECIAL</t>
  </si>
  <si>
    <t>K5 TOTAL</t>
  </si>
  <si>
    <t>1ST REGULAR</t>
  </si>
  <si>
    <t>1ST SPECIAL</t>
  </si>
  <si>
    <t>1ST TOTAL</t>
  </si>
  <si>
    <t>2ND REGULAR</t>
  </si>
  <si>
    <t>2ND SPECIAL</t>
  </si>
  <si>
    <t>2ND TOTAL</t>
  </si>
  <si>
    <t>3RD REGULAR</t>
  </si>
  <si>
    <t>3RD SPECIAL</t>
  </si>
  <si>
    <t>3RD TOTAL</t>
  </si>
  <si>
    <t>4TH REGULAR</t>
  </si>
  <si>
    <t>4TH SPECIAL</t>
  </si>
  <si>
    <t>4TH TOTAL</t>
  </si>
  <si>
    <t>5TH REGULAR</t>
  </si>
  <si>
    <t>5TH SPECIAL</t>
  </si>
  <si>
    <t>5TH TOTAL</t>
  </si>
  <si>
    <t>6TH REGULAR</t>
  </si>
  <si>
    <t>6TH SPECIAL</t>
  </si>
  <si>
    <t>6TH TOTAL</t>
  </si>
  <si>
    <t>7TH REGULAR</t>
  </si>
  <si>
    <t>7TH SPECIAL</t>
  </si>
  <si>
    <t>7TH TOTAL</t>
  </si>
  <si>
    <t>8TH REGULAR</t>
  </si>
  <si>
    <t>8TH SPECIAL</t>
  </si>
  <si>
    <t>8TH TOTAL</t>
  </si>
  <si>
    <t>9TH REGULAR</t>
  </si>
  <si>
    <t>9TH SPECIAL</t>
  </si>
  <si>
    <t>9TH TOTAL</t>
  </si>
  <si>
    <t>10TH REGULAR</t>
  </si>
  <si>
    <t>10TH SPECIAL</t>
  </si>
  <si>
    <t>10TH TOTAL</t>
  </si>
  <si>
    <t>11TH REGULAR</t>
  </si>
  <si>
    <t>11TH SPECIAL</t>
  </si>
  <si>
    <t>11TH TOTAL</t>
  </si>
  <si>
    <t>12TH REGULAR</t>
  </si>
  <si>
    <t>12TH SPECIAL</t>
  </si>
  <si>
    <t>12TH TOTAL</t>
  </si>
  <si>
    <t>UNGRADED REGULAR</t>
  </si>
  <si>
    <t>UNGRADED SPECIAL</t>
  </si>
  <si>
    <t>TOTAL REGULAR</t>
  </si>
  <si>
    <t>TOTAL SPECIAL</t>
  </si>
  <si>
    <t>GRAND TOTAL</t>
  </si>
  <si>
    <t>TOTAL UNGRADED STUDENTS</t>
  </si>
  <si>
    <t xml:space="preserve"> </t>
  </si>
  <si>
    <t xml:space="preserve">ABBEVILLE  </t>
  </si>
  <si>
    <t>AIKEN</t>
  </si>
  <si>
    <t>ANDERSON</t>
  </si>
  <si>
    <t>BARNWELL</t>
  </si>
  <si>
    <t>BEAUFORT</t>
  </si>
  <si>
    <t>CALHOUN</t>
  </si>
  <si>
    <t>CHARLESTON</t>
  </si>
  <si>
    <t>CHEROKEE</t>
  </si>
  <si>
    <t>CHESTERFIELD</t>
  </si>
  <si>
    <t>CLARENDON</t>
  </si>
  <si>
    <t>COLLETON</t>
  </si>
  <si>
    <t>DARLINGTON</t>
  </si>
  <si>
    <t>DILLON</t>
  </si>
  <si>
    <t>DORCHESTER</t>
  </si>
  <si>
    <t>FAIRFIELD</t>
  </si>
  <si>
    <t>FLORENCE</t>
  </si>
  <si>
    <t>GEORGETOWN</t>
  </si>
  <si>
    <t>GREENVILLE</t>
  </si>
  <si>
    <t>GREENWOOD</t>
  </si>
  <si>
    <t>HORRY</t>
  </si>
  <si>
    <t>JASPER</t>
  </si>
  <si>
    <t>LANCASTER</t>
  </si>
  <si>
    <t>LEXINGTON</t>
  </si>
  <si>
    <t>MARION</t>
  </si>
  <si>
    <t>MARLBORO</t>
  </si>
  <si>
    <t>NEWBERRY</t>
  </si>
  <si>
    <t>OCONEE</t>
  </si>
  <si>
    <t>ORANGEBURG</t>
  </si>
  <si>
    <t>PICKENS</t>
  </si>
  <si>
    <t>RICHLAND</t>
  </si>
  <si>
    <t>SALUDA</t>
  </si>
  <si>
    <t>SPARTANBURG</t>
  </si>
  <si>
    <t>SUMTER</t>
  </si>
  <si>
    <t>UNION</t>
  </si>
  <si>
    <t>WILLIAMSBURG</t>
  </si>
  <si>
    <t>YORK</t>
  </si>
  <si>
    <t>BERKELEY</t>
  </si>
  <si>
    <t>STATE TOTALS</t>
  </si>
  <si>
    <t>2016-2017 Private School Headcount by County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</si>
</sst>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</font>
    <font>
      <b/>
      <sz val="10"/>
      <color rgb="FFFF000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11"/>
      <color theme="0"/>
      <name val="Arial"/>
      <family val="2"/>
    </font>
    <font>
      <b/>
      <sz val="11"/>
      <name val="Arial"/>
      <family val="2"/>
    </font>
    <font>
      <b/>
      <sz val="36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45">
    <xf numFmtId="0" fontId="0" fillId="0" borderId="0" xfId="0" applyProtection="1">
      <protection locked="0"/>
    </xf>
    <xf numFmtId="3" fontId="1" fillId="0" borderId="0" xfId="0" applyNumberFormat="1" applyFont="1" applyProtection="1">
      <protection locked="0"/>
    </xf>
    <xf numFmtId="0" fontId="0" fillId="0" borderId="1" xfId="0" applyFill="1" applyBorder="1" applyProtection="1">
      <protection locked="0"/>
    </xf>
    <xf numFmtId="0" fontId="0" fillId="0" borderId="0" xfId="0" applyFill="1" applyBorder="1" applyProtection="1">
      <protection locked="0"/>
    </xf>
    <xf numFmtId="0" fontId="0" fillId="0" borderId="0" xfId="0" applyBorder="1" applyProtection="1">
      <protection locked="0"/>
    </xf>
    <xf numFmtId="0" fontId="0" fillId="0" borderId="0" xfId="0" applyFill="1" applyProtection="1">
      <protection locked="0"/>
    </xf>
    <xf numFmtId="0" fontId="1" fillId="0" borderId="0" xfId="0" applyFont="1" applyFill="1" applyProtection="1">
      <protection locked="0"/>
    </xf>
    <xf numFmtId="3" fontId="1" fillId="0" borderId="0" xfId="0" applyNumberFormat="1" applyFont="1" applyFill="1" applyProtection="1">
      <protection locked="0"/>
    </xf>
    <xf numFmtId="0" fontId="2" fillId="0" borderId="0" xfId="0" applyFont="1" applyBorder="1" applyAlignment="1" applyProtection="1"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3" fillId="0" borderId="0" xfId="0" applyFont="1" applyProtection="1">
      <protection locked="0"/>
    </xf>
    <xf numFmtId="0" fontId="3" fillId="0" borderId="2" xfId="0" applyFont="1" applyFill="1" applyBorder="1" applyProtection="1">
      <protection locked="0"/>
    </xf>
    <xf numFmtId="0" fontId="3" fillId="0" borderId="2" xfId="0" applyFont="1" applyBorder="1" applyProtection="1">
      <protection locked="0"/>
    </xf>
    <xf numFmtId="0" fontId="3" fillId="0" borderId="1" xfId="0" applyFont="1" applyFill="1" applyBorder="1" applyProtection="1">
      <protection locked="0"/>
    </xf>
    <xf numFmtId="0" fontId="3" fillId="0" borderId="1" xfId="0" applyFont="1" applyBorder="1" applyProtection="1">
      <protection locked="0"/>
    </xf>
    <xf numFmtId="0" fontId="3" fillId="3" borderId="0" xfId="0" applyFont="1" applyFill="1" applyProtection="1">
      <protection locked="0"/>
    </xf>
    <xf numFmtId="0" fontId="3" fillId="3" borderId="0" xfId="0" applyFont="1" applyFill="1" applyBorder="1" applyProtection="1">
      <protection locked="0"/>
    </xf>
    <xf numFmtId="0" fontId="3" fillId="0" borderId="0" xfId="0" applyFont="1" applyFill="1" applyProtection="1">
      <protection locked="0"/>
    </xf>
    <xf numFmtId="0" fontId="5" fillId="0" borderId="0" xfId="0" applyFont="1" applyFill="1" applyBorder="1" applyAlignment="1" applyProtection="1">
      <alignment wrapText="1"/>
    </xf>
    <xf numFmtId="0" fontId="3" fillId="4" borderId="0" xfId="0" applyFont="1" applyFill="1" applyProtection="1">
      <protection locked="0"/>
    </xf>
    <xf numFmtId="0" fontId="5" fillId="6" borderId="4" xfId="0" applyFont="1" applyFill="1" applyBorder="1" applyAlignment="1" applyProtection="1">
      <alignment horizontal="center" wrapText="1"/>
    </xf>
    <xf numFmtId="0" fontId="4" fillId="3" borderId="4" xfId="0" applyFont="1" applyFill="1" applyBorder="1" applyAlignment="1" applyProtection="1">
      <alignment horizontal="center" wrapText="1"/>
    </xf>
    <xf numFmtId="0" fontId="3" fillId="0" borderId="0" xfId="0" applyFont="1" applyBorder="1" applyProtection="1"/>
    <xf numFmtId="0" fontId="3" fillId="0" borderId="3" xfId="0" applyFont="1" applyBorder="1" applyProtection="1"/>
    <xf numFmtId="0" fontId="3" fillId="2" borderId="3" xfId="0" applyFont="1" applyFill="1" applyBorder="1" applyProtection="1">
      <protection locked="0"/>
    </xf>
    <xf numFmtId="0" fontId="3" fillId="0" borderId="3" xfId="0" applyFont="1" applyBorder="1" applyProtection="1">
      <protection locked="0"/>
    </xf>
    <xf numFmtId="0" fontId="3" fillId="0" borderId="5" xfId="0" applyFont="1" applyBorder="1" applyProtection="1"/>
    <xf numFmtId="0" fontId="3" fillId="2" borderId="5" xfId="0" applyFont="1" applyFill="1" applyBorder="1" applyProtection="1">
      <protection locked="0"/>
    </xf>
    <xf numFmtId="0" fontId="3" fillId="0" borderId="5" xfId="0" applyFont="1" applyBorder="1" applyProtection="1">
      <protection locked="0"/>
    </xf>
    <xf numFmtId="0" fontId="5" fillId="4" borderId="1" xfId="0" applyFont="1" applyFill="1" applyBorder="1" applyAlignment="1" applyProtection="1">
      <alignment horizontal="left" vertical="center"/>
    </xf>
    <xf numFmtId="0" fontId="3" fillId="4" borderId="1" xfId="0" applyFont="1" applyFill="1" applyBorder="1" applyProtection="1">
      <protection locked="0"/>
    </xf>
    <xf numFmtId="0" fontId="5" fillId="0" borderId="1" xfId="0" applyFont="1" applyFill="1" applyBorder="1" applyAlignment="1" applyProtection="1">
      <alignment horizontal="left" vertical="center"/>
    </xf>
    <xf numFmtId="0" fontId="3" fillId="0" borderId="1" xfId="0" applyFont="1" applyFill="1" applyBorder="1" applyProtection="1"/>
    <xf numFmtId="0" fontId="5" fillId="5" borderId="1" xfId="0" applyFont="1" applyFill="1" applyBorder="1" applyAlignment="1" applyProtection="1">
      <alignment horizontal="left" vertical="center"/>
    </xf>
    <xf numFmtId="0" fontId="0" fillId="0" borderId="6" xfId="0" applyBorder="1" applyProtection="1">
      <protection locked="0"/>
    </xf>
    <xf numFmtId="0" fontId="0" fillId="0" borderId="7" xfId="0" applyFill="1" applyBorder="1" applyProtection="1">
      <protection locked="0"/>
    </xf>
    <xf numFmtId="0" fontId="4" fillId="3" borderId="8" xfId="0" applyFont="1" applyFill="1" applyBorder="1" applyProtection="1">
      <protection locked="0"/>
    </xf>
    <xf numFmtId="0" fontId="4" fillId="3" borderId="3" xfId="0" applyFont="1" applyFill="1" applyBorder="1" applyProtection="1">
      <protection locked="0"/>
    </xf>
    <xf numFmtId="0" fontId="4" fillId="3" borderId="5" xfId="0" applyFont="1" applyFill="1" applyBorder="1" applyProtection="1">
      <protection locked="0"/>
    </xf>
    <xf numFmtId="0" fontId="5" fillId="0" borderId="2" xfId="0" applyFont="1" applyFill="1" applyBorder="1" applyAlignment="1" applyProtection="1">
      <alignment horizontal="left" vertical="center"/>
    </xf>
    <xf numFmtId="0" fontId="4" fillId="3" borderId="3" xfId="0" applyFont="1" applyFill="1" applyBorder="1" applyAlignment="1" applyProtection="1">
      <alignment horizontal="left" vertical="center"/>
      <protection locked="0"/>
    </xf>
    <xf numFmtId="0" fontId="2" fillId="0" borderId="0" xfId="0" applyFont="1" applyProtection="1">
      <protection locked="0"/>
    </xf>
    <xf numFmtId="0" fontId="2" fillId="0" borderId="0" xfId="0" applyFont="1" applyFill="1" applyProtection="1">
      <protection locked="0"/>
    </xf>
    <xf numFmtId="0" fontId="6" fillId="0" borderId="0" xfId="0" applyFont="1" applyBorder="1" applyAlignment="1" applyProtection="1">
      <alignment horizontal="left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1048533"/>
  <sheetViews>
    <sheetView tabSelected="1" topLeftCell="F1" zoomScaleNormal="100" workbookViewId="0">
      <pane ySplit="2" topLeftCell="A3" activePane="bottomLeft" state="frozen"/>
      <selection activeCell="AV1" sqref="AV1"/>
      <selection pane="bottomLeft" activeCell="I44" sqref="I44"/>
    </sheetView>
  </sheetViews>
  <sheetFormatPr defaultRowHeight="12.75" x14ac:dyDescent="0.2"/>
  <cols>
    <col min="1" max="5" width="0" hidden="1" customWidth="1"/>
    <col min="6" max="6" width="17.5703125" style="10" customWidth="1"/>
    <col min="7" max="7" width="13.42578125" style="2" bestFit="1" customWidth="1"/>
    <col min="8" max="8" width="11.5703125" customWidth="1"/>
    <col min="9" max="9" width="9.7109375" customWidth="1"/>
    <col min="11" max="11" width="12.42578125" customWidth="1"/>
    <col min="12" max="12" width="11.140625" customWidth="1"/>
    <col min="13" max="13" width="10.5703125" customWidth="1"/>
    <col min="14" max="14" width="12.85546875" customWidth="1"/>
    <col min="15" max="15" width="9.85546875" customWidth="1"/>
    <col min="17" max="17" width="11.7109375" customWidth="1"/>
    <col min="18" max="18" width="11.85546875" customWidth="1"/>
    <col min="20" max="20" width="11.5703125" customWidth="1"/>
    <col min="21" max="21" width="11.7109375" customWidth="1"/>
    <col min="23" max="23" width="12" customWidth="1"/>
    <col min="24" max="24" width="10.140625" customWidth="1"/>
    <col min="25" max="25" width="9.42578125" customWidth="1"/>
    <col min="26" max="26" width="11.5703125" customWidth="1"/>
    <col min="27" max="27" width="10.28515625" customWidth="1"/>
    <col min="28" max="28" width="9.28515625" customWidth="1"/>
    <col min="29" max="29" width="12.28515625" customWidth="1"/>
    <col min="30" max="30" width="10.5703125" customWidth="1"/>
    <col min="31" max="31" width="9.42578125" customWidth="1"/>
    <col min="32" max="32" width="11.5703125" customWidth="1"/>
    <col min="33" max="33" width="9.7109375" customWidth="1"/>
    <col min="34" max="34" width="9.42578125" customWidth="1"/>
    <col min="35" max="35" width="11.140625" customWidth="1"/>
    <col min="36" max="36" width="10.28515625" customWidth="1"/>
    <col min="37" max="37" width="9.140625" customWidth="1"/>
    <col min="38" max="38" width="11.7109375" customWidth="1"/>
    <col min="39" max="39" width="10.140625" customWidth="1"/>
    <col min="40" max="40" width="11.5703125" bestFit="1" customWidth="1"/>
    <col min="41" max="41" width="11.7109375" customWidth="1"/>
    <col min="42" max="42" width="10.42578125" customWidth="1"/>
    <col min="43" max="43" width="8.28515625" customWidth="1"/>
    <col min="44" max="44" width="12.5703125" customWidth="1"/>
    <col min="45" max="45" width="12" customWidth="1"/>
    <col min="46" max="46" width="10.42578125" customWidth="1"/>
    <col min="47" max="47" width="13" customWidth="1"/>
    <col min="48" max="48" width="20.7109375" bestFit="1" customWidth="1"/>
    <col min="49" max="49" width="13.28515625" style="5" customWidth="1"/>
    <col min="50" max="50" width="17.5703125" style="5" bestFit="1" customWidth="1"/>
    <col min="51" max="51" width="16.28515625" style="5" bestFit="1" customWidth="1"/>
    <col min="52" max="52" width="15" bestFit="1" customWidth="1"/>
  </cols>
  <sheetData>
    <row r="1" spans="1:53" ht="44.25" customHeight="1" x14ac:dyDescent="0.2">
      <c r="F1" s="44" t="s">
        <v>95</v>
      </c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</row>
    <row r="2" spans="1:53" s="19" customFormat="1" ht="49.5" customHeight="1" x14ac:dyDescent="0.25">
      <c r="A2" s="21" t="s">
        <v>0</v>
      </c>
      <c r="B2" s="21" t="s">
        <v>1</v>
      </c>
      <c r="C2" s="21" t="s">
        <v>2</v>
      </c>
      <c r="D2" s="21" t="s">
        <v>3</v>
      </c>
      <c r="E2" s="21" t="s">
        <v>4</v>
      </c>
      <c r="F2" s="22" t="s">
        <v>9</v>
      </c>
      <c r="G2" s="22" t="s">
        <v>10</v>
      </c>
      <c r="H2" s="22" t="s">
        <v>11</v>
      </c>
      <c r="I2" s="22" t="s">
        <v>12</v>
      </c>
      <c r="J2" s="22" t="s">
        <v>13</v>
      </c>
      <c r="K2" s="22" t="s">
        <v>14</v>
      </c>
      <c r="L2" s="22" t="s">
        <v>15</v>
      </c>
      <c r="M2" s="22" t="s">
        <v>16</v>
      </c>
      <c r="N2" s="22" t="s">
        <v>17</v>
      </c>
      <c r="O2" s="22" t="s">
        <v>18</v>
      </c>
      <c r="P2" s="22" t="s">
        <v>19</v>
      </c>
      <c r="Q2" s="22" t="s">
        <v>20</v>
      </c>
      <c r="R2" s="22" t="s">
        <v>21</v>
      </c>
      <c r="S2" s="22" t="s">
        <v>22</v>
      </c>
      <c r="T2" s="22" t="s">
        <v>23</v>
      </c>
      <c r="U2" s="22" t="s">
        <v>24</v>
      </c>
      <c r="V2" s="22" t="s">
        <v>25</v>
      </c>
      <c r="W2" s="22" t="s">
        <v>26</v>
      </c>
      <c r="X2" s="22" t="s">
        <v>27</v>
      </c>
      <c r="Y2" s="22" t="s">
        <v>28</v>
      </c>
      <c r="Z2" s="22" t="s">
        <v>29</v>
      </c>
      <c r="AA2" s="22" t="s">
        <v>30</v>
      </c>
      <c r="AB2" s="22" t="s">
        <v>31</v>
      </c>
      <c r="AC2" s="22" t="s">
        <v>32</v>
      </c>
      <c r="AD2" s="22" t="s">
        <v>33</v>
      </c>
      <c r="AE2" s="22" t="s">
        <v>34</v>
      </c>
      <c r="AF2" s="22" t="s">
        <v>35</v>
      </c>
      <c r="AG2" s="22" t="s">
        <v>36</v>
      </c>
      <c r="AH2" s="22" t="s">
        <v>37</v>
      </c>
      <c r="AI2" s="22" t="s">
        <v>38</v>
      </c>
      <c r="AJ2" s="22" t="s">
        <v>39</v>
      </c>
      <c r="AK2" s="22" t="s">
        <v>40</v>
      </c>
      <c r="AL2" s="22" t="s">
        <v>41</v>
      </c>
      <c r="AM2" s="22" t="s">
        <v>42</v>
      </c>
      <c r="AN2" s="22" t="s">
        <v>43</v>
      </c>
      <c r="AO2" s="22" t="s">
        <v>44</v>
      </c>
      <c r="AP2" s="22" t="s">
        <v>45</v>
      </c>
      <c r="AQ2" s="22" t="s">
        <v>46</v>
      </c>
      <c r="AR2" s="22" t="s">
        <v>47</v>
      </c>
      <c r="AS2" s="22" t="s">
        <v>48</v>
      </c>
      <c r="AT2" s="22" t="s">
        <v>49</v>
      </c>
      <c r="AU2" s="22" t="s">
        <v>50</v>
      </c>
      <c r="AV2" s="22" t="s">
        <v>51</v>
      </c>
      <c r="AW2" s="22" t="s">
        <v>55</v>
      </c>
      <c r="AX2" s="22" t="s">
        <v>52</v>
      </c>
      <c r="AY2" s="22" t="s">
        <v>53</v>
      </c>
      <c r="AZ2" s="22" t="s">
        <v>54</v>
      </c>
    </row>
    <row r="3" spans="1:53" s="23" customFormat="1" ht="15" x14ac:dyDescent="0.2">
      <c r="A3" s="24"/>
      <c r="B3" s="24"/>
      <c r="C3" s="24"/>
      <c r="D3" s="24"/>
      <c r="E3" s="27"/>
      <c r="F3" s="32" t="s">
        <v>57</v>
      </c>
      <c r="G3" s="33">
        <v>5</v>
      </c>
      <c r="H3" s="33">
        <v>5</v>
      </c>
      <c r="I3" s="33">
        <v>0</v>
      </c>
      <c r="J3" s="33">
        <v>5</v>
      </c>
      <c r="K3" s="33">
        <v>12</v>
      </c>
      <c r="L3" s="33">
        <v>0</v>
      </c>
      <c r="M3" s="33">
        <v>12</v>
      </c>
      <c r="N3" s="33">
        <v>3</v>
      </c>
      <c r="O3" s="33">
        <v>0</v>
      </c>
      <c r="P3" s="33">
        <v>3</v>
      </c>
      <c r="Q3" s="33">
        <v>7</v>
      </c>
      <c r="R3" s="33">
        <v>0</v>
      </c>
      <c r="S3" s="33">
        <v>7</v>
      </c>
      <c r="T3" s="33">
        <v>6</v>
      </c>
      <c r="U3" s="33">
        <v>0</v>
      </c>
      <c r="V3" s="33">
        <v>6</v>
      </c>
      <c r="W3" s="33">
        <v>6</v>
      </c>
      <c r="X3" s="33">
        <v>0</v>
      </c>
      <c r="Y3" s="33">
        <v>6</v>
      </c>
      <c r="Z3" s="33">
        <v>4</v>
      </c>
      <c r="AA3" s="33">
        <v>0</v>
      </c>
      <c r="AB3" s="33">
        <v>4</v>
      </c>
      <c r="AC3" s="33">
        <v>3</v>
      </c>
      <c r="AD3" s="33">
        <v>0</v>
      </c>
      <c r="AE3" s="33">
        <v>3</v>
      </c>
      <c r="AF3" s="33">
        <v>0</v>
      </c>
      <c r="AG3" s="33">
        <v>0</v>
      </c>
      <c r="AH3" s="33">
        <v>0</v>
      </c>
      <c r="AI3" s="33">
        <v>0</v>
      </c>
      <c r="AJ3" s="33">
        <v>0</v>
      </c>
      <c r="AK3" s="33">
        <v>0</v>
      </c>
      <c r="AL3" s="33">
        <v>1</v>
      </c>
      <c r="AM3" s="33">
        <v>0</v>
      </c>
      <c r="AN3" s="33">
        <v>1</v>
      </c>
      <c r="AO3" s="33">
        <v>5</v>
      </c>
      <c r="AP3" s="33">
        <v>0</v>
      </c>
      <c r="AQ3" s="33">
        <v>5</v>
      </c>
      <c r="AR3" s="33">
        <v>3</v>
      </c>
      <c r="AS3" s="33">
        <v>0</v>
      </c>
      <c r="AT3" s="33">
        <v>3</v>
      </c>
      <c r="AU3" s="33">
        <v>0</v>
      </c>
      <c r="AV3" s="33">
        <v>0</v>
      </c>
      <c r="AW3" s="33">
        <v>0</v>
      </c>
      <c r="AX3" s="33">
        <f>SUM(H3,K3,N3,Q3,T3,W3,Z3,AC3,AF3,AI3,AL3,AO3,AR3)</f>
        <v>55</v>
      </c>
      <c r="AY3" s="33">
        <v>0</v>
      </c>
      <c r="AZ3" s="33">
        <f t="shared" ref="AZ3:AZ8" si="0">SUM(AX3:AY3)</f>
        <v>55</v>
      </c>
    </row>
    <row r="4" spans="1:53" s="11" customFormat="1" ht="15" x14ac:dyDescent="0.2">
      <c r="A4" s="25"/>
      <c r="B4" s="25"/>
      <c r="C4" s="25"/>
      <c r="D4" s="25"/>
      <c r="E4" s="28"/>
      <c r="F4" s="30" t="s">
        <v>58</v>
      </c>
      <c r="G4" s="31">
        <v>109</v>
      </c>
      <c r="H4" s="31">
        <v>183</v>
      </c>
      <c r="I4" s="31">
        <v>3</v>
      </c>
      <c r="J4" s="31">
        <v>186</v>
      </c>
      <c r="K4" s="31">
        <v>68</v>
      </c>
      <c r="L4" s="31">
        <v>3</v>
      </c>
      <c r="M4" s="31">
        <v>71</v>
      </c>
      <c r="N4" s="31">
        <v>91</v>
      </c>
      <c r="O4" s="31">
        <v>7</v>
      </c>
      <c r="P4" s="31">
        <v>98</v>
      </c>
      <c r="Q4" s="31">
        <v>72</v>
      </c>
      <c r="R4" s="31">
        <v>4</v>
      </c>
      <c r="S4" s="31">
        <v>76</v>
      </c>
      <c r="T4" s="31">
        <v>92</v>
      </c>
      <c r="U4" s="31">
        <v>8</v>
      </c>
      <c r="V4" s="31">
        <v>100</v>
      </c>
      <c r="W4" s="31">
        <v>50</v>
      </c>
      <c r="X4" s="31">
        <v>3</v>
      </c>
      <c r="Y4" s="31">
        <v>53</v>
      </c>
      <c r="Z4" s="31">
        <v>65</v>
      </c>
      <c r="AA4" s="31">
        <v>6</v>
      </c>
      <c r="AB4" s="31">
        <v>71</v>
      </c>
      <c r="AC4" s="31">
        <v>67</v>
      </c>
      <c r="AD4" s="31">
        <v>9</v>
      </c>
      <c r="AE4" s="31">
        <v>76</v>
      </c>
      <c r="AF4" s="31">
        <v>59</v>
      </c>
      <c r="AG4" s="31">
        <v>3</v>
      </c>
      <c r="AH4" s="31">
        <v>62</v>
      </c>
      <c r="AI4" s="31">
        <v>16</v>
      </c>
      <c r="AJ4" s="31">
        <v>0</v>
      </c>
      <c r="AK4" s="31">
        <v>16</v>
      </c>
      <c r="AL4" s="31">
        <v>22</v>
      </c>
      <c r="AM4" s="31">
        <v>0</v>
      </c>
      <c r="AN4" s="31">
        <v>22</v>
      </c>
      <c r="AO4" s="31">
        <v>10</v>
      </c>
      <c r="AP4" s="31">
        <v>0</v>
      </c>
      <c r="AQ4" s="31">
        <v>10</v>
      </c>
      <c r="AR4" s="31">
        <v>26</v>
      </c>
      <c r="AS4" s="31">
        <v>0</v>
      </c>
      <c r="AT4" s="31">
        <v>26</v>
      </c>
      <c r="AU4" s="31">
        <v>0</v>
      </c>
      <c r="AV4" s="31">
        <v>0</v>
      </c>
      <c r="AW4" s="31">
        <v>0</v>
      </c>
      <c r="AX4" s="31">
        <f>SUM(H4,K4,N4,Q4,T4,W4,Z4,AC4,AF4,AI4,AL4,AO4,AR4)</f>
        <v>821</v>
      </c>
      <c r="AY4" s="31">
        <v>49</v>
      </c>
      <c r="AZ4" s="31">
        <f t="shared" si="0"/>
        <v>870</v>
      </c>
      <c r="BA4" s="11" t="s">
        <v>56</v>
      </c>
    </row>
    <row r="5" spans="1:53" s="11" customFormat="1" ht="15" x14ac:dyDescent="0.2">
      <c r="A5" s="26"/>
      <c r="B5" s="26"/>
      <c r="C5" s="26"/>
      <c r="D5" s="26"/>
      <c r="E5" s="29"/>
      <c r="F5" s="32" t="s">
        <v>59</v>
      </c>
      <c r="G5" s="14">
        <v>105</v>
      </c>
      <c r="H5" s="14">
        <v>95</v>
      </c>
      <c r="I5" s="14">
        <v>0</v>
      </c>
      <c r="J5" s="14">
        <v>95</v>
      </c>
      <c r="K5" s="14">
        <v>45</v>
      </c>
      <c r="L5" s="14">
        <v>1</v>
      </c>
      <c r="M5" s="14">
        <v>46</v>
      </c>
      <c r="N5" s="14">
        <v>51</v>
      </c>
      <c r="O5" s="14">
        <v>1</v>
      </c>
      <c r="P5" s="14">
        <v>52</v>
      </c>
      <c r="Q5" s="14">
        <v>46</v>
      </c>
      <c r="R5" s="14">
        <v>2</v>
      </c>
      <c r="S5" s="14">
        <v>48</v>
      </c>
      <c r="T5" s="14">
        <v>46</v>
      </c>
      <c r="U5" s="14">
        <v>1</v>
      </c>
      <c r="V5" s="14">
        <v>47</v>
      </c>
      <c r="W5" s="14">
        <v>47</v>
      </c>
      <c r="X5" s="14">
        <v>0</v>
      </c>
      <c r="Y5" s="14">
        <v>47</v>
      </c>
      <c r="Z5" s="14">
        <v>54</v>
      </c>
      <c r="AA5" s="14">
        <v>3</v>
      </c>
      <c r="AB5" s="14">
        <v>57</v>
      </c>
      <c r="AC5" s="14">
        <v>53</v>
      </c>
      <c r="AD5" s="14">
        <v>0</v>
      </c>
      <c r="AE5" s="14">
        <v>53</v>
      </c>
      <c r="AF5" s="14">
        <v>55</v>
      </c>
      <c r="AG5" s="14">
        <v>0</v>
      </c>
      <c r="AH5" s="14">
        <v>55</v>
      </c>
      <c r="AI5" s="14">
        <v>50</v>
      </c>
      <c r="AJ5" s="14">
        <v>0</v>
      </c>
      <c r="AK5" s="14">
        <v>50</v>
      </c>
      <c r="AL5" s="14">
        <v>48</v>
      </c>
      <c r="AM5" s="14">
        <v>0</v>
      </c>
      <c r="AN5" s="14">
        <v>48</v>
      </c>
      <c r="AO5" s="14">
        <v>49</v>
      </c>
      <c r="AP5" s="14">
        <v>0</v>
      </c>
      <c r="AQ5" s="14">
        <v>49</v>
      </c>
      <c r="AR5" s="14">
        <v>34</v>
      </c>
      <c r="AS5" s="14">
        <v>0</v>
      </c>
      <c r="AT5" s="14">
        <v>34</v>
      </c>
      <c r="AU5" s="14">
        <v>0</v>
      </c>
      <c r="AV5" s="14">
        <v>0</v>
      </c>
      <c r="AW5" s="14">
        <v>0</v>
      </c>
      <c r="AX5" s="14">
        <f>SUM(H5,K5,N5,Q5,T5,W5,Z5,AC5,AF5,AI5,AL5,AO5,AR5)</f>
        <v>673</v>
      </c>
      <c r="AY5" s="14">
        <v>8</v>
      </c>
      <c r="AZ5" s="14">
        <f t="shared" si="0"/>
        <v>681</v>
      </c>
    </row>
    <row r="6" spans="1:53" s="11" customFormat="1" ht="15" x14ac:dyDescent="0.2">
      <c r="A6" s="20"/>
      <c r="B6" s="20"/>
      <c r="C6" s="20"/>
      <c r="D6" s="20"/>
      <c r="E6" s="20"/>
      <c r="F6" s="30" t="s">
        <v>60</v>
      </c>
      <c r="G6" s="31">
        <v>17</v>
      </c>
      <c r="H6" s="31">
        <v>15</v>
      </c>
      <c r="I6" s="31">
        <v>0</v>
      </c>
      <c r="J6" s="31">
        <v>15</v>
      </c>
      <c r="K6" s="31">
        <v>9</v>
      </c>
      <c r="L6" s="31">
        <v>0</v>
      </c>
      <c r="M6" s="31">
        <v>9</v>
      </c>
      <c r="N6" s="31">
        <v>15</v>
      </c>
      <c r="O6" s="31">
        <v>0</v>
      </c>
      <c r="P6" s="31">
        <v>15</v>
      </c>
      <c r="Q6" s="31">
        <v>6</v>
      </c>
      <c r="R6" s="31">
        <v>0</v>
      </c>
      <c r="S6" s="31">
        <v>6</v>
      </c>
      <c r="T6" s="31">
        <v>3</v>
      </c>
      <c r="U6" s="31">
        <v>0</v>
      </c>
      <c r="V6" s="31">
        <v>3</v>
      </c>
      <c r="W6" s="31">
        <v>5</v>
      </c>
      <c r="X6" s="31">
        <v>0</v>
      </c>
      <c r="Y6" s="31">
        <v>5</v>
      </c>
      <c r="Z6" s="31">
        <v>7</v>
      </c>
      <c r="AA6" s="31">
        <v>0</v>
      </c>
      <c r="AB6" s="31">
        <v>7</v>
      </c>
      <c r="AC6" s="31">
        <v>6</v>
      </c>
      <c r="AD6" s="31">
        <v>0</v>
      </c>
      <c r="AE6" s="31">
        <v>6</v>
      </c>
      <c r="AF6" s="31">
        <v>9</v>
      </c>
      <c r="AG6" s="31">
        <v>0</v>
      </c>
      <c r="AH6" s="31">
        <v>9</v>
      </c>
      <c r="AI6" s="31">
        <v>8</v>
      </c>
      <c r="AJ6" s="31">
        <v>0</v>
      </c>
      <c r="AK6" s="31">
        <v>8</v>
      </c>
      <c r="AL6" s="31">
        <v>17</v>
      </c>
      <c r="AM6" s="31">
        <v>0</v>
      </c>
      <c r="AN6" s="31">
        <v>17</v>
      </c>
      <c r="AO6" s="31">
        <v>16</v>
      </c>
      <c r="AP6" s="31">
        <v>0</v>
      </c>
      <c r="AQ6" s="31">
        <v>16</v>
      </c>
      <c r="AR6" s="31">
        <v>12</v>
      </c>
      <c r="AS6" s="31">
        <v>0</v>
      </c>
      <c r="AT6" s="31">
        <v>12</v>
      </c>
      <c r="AU6" s="31">
        <v>0</v>
      </c>
      <c r="AV6" s="31">
        <v>0</v>
      </c>
      <c r="AW6" s="31">
        <v>0</v>
      </c>
      <c r="AX6" s="31">
        <f>SUM(H6,K6,N6,Q6,T6,W6,Z6,AC6,AI6,AL6,AO6,AR6)</f>
        <v>119</v>
      </c>
      <c r="AY6" s="31">
        <v>0</v>
      </c>
      <c r="AZ6" s="31">
        <f t="shared" si="0"/>
        <v>119</v>
      </c>
    </row>
    <row r="7" spans="1:53" s="11" customFormat="1" ht="15" x14ac:dyDescent="0.2">
      <c r="F7" s="34" t="s">
        <v>61</v>
      </c>
      <c r="G7" s="14">
        <v>49</v>
      </c>
      <c r="H7" s="15">
        <v>30</v>
      </c>
      <c r="I7" s="15">
        <v>1</v>
      </c>
      <c r="J7" s="15">
        <v>31</v>
      </c>
      <c r="K7" s="15">
        <v>20</v>
      </c>
      <c r="L7" s="15">
        <v>1</v>
      </c>
      <c r="M7" s="15">
        <v>21</v>
      </c>
      <c r="N7" s="15">
        <v>19</v>
      </c>
      <c r="O7" s="15">
        <v>1</v>
      </c>
      <c r="P7" s="15">
        <v>20</v>
      </c>
      <c r="Q7" s="15">
        <v>24</v>
      </c>
      <c r="R7" s="15">
        <v>3</v>
      </c>
      <c r="S7" s="15">
        <v>27</v>
      </c>
      <c r="T7" s="15">
        <v>30</v>
      </c>
      <c r="U7" s="15">
        <v>0</v>
      </c>
      <c r="V7" s="15">
        <v>30</v>
      </c>
      <c r="W7" s="15">
        <v>28</v>
      </c>
      <c r="X7" s="15">
        <v>4</v>
      </c>
      <c r="Y7" s="15">
        <v>32</v>
      </c>
      <c r="Z7" s="15">
        <v>40</v>
      </c>
      <c r="AA7" s="15">
        <v>0</v>
      </c>
      <c r="AB7" s="15">
        <v>40</v>
      </c>
      <c r="AC7" s="15">
        <v>12</v>
      </c>
      <c r="AD7" s="15">
        <v>0</v>
      </c>
      <c r="AE7" s="15">
        <v>12</v>
      </c>
      <c r="AF7" s="15">
        <v>19</v>
      </c>
      <c r="AG7" s="15">
        <v>0</v>
      </c>
      <c r="AH7" s="15">
        <v>19</v>
      </c>
      <c r="AI7" s="15">
        <v>25</v>
      </c>
      <c r="AJ7" s="15">
        <v>0</v>
      </c>
      <c r="AK7" s="15">
        <v>25</v>
      </c>
      <c r="AL7" s="15">
        <v>28</v>
      </c>
      <c r="AM7" s="15">
        <v>0</v>
      </c>
      <c r="AN7" s="15">
        <v>28</v>
      </c>
      <c r="AO7" s="15">
        <v>21</v>
      </c>
      <c r="AP7" s="15">
        <v>0</v>
      </c>
      <c r="AQ7" s="15">
        <v>21</v>
      </c>
      <c r="AR7" s="15">
        <v>15</v>
      </c>
      <c r="AS7" s="15">
        <v>0</v>
      </c>
      <c r="AT7" s="15">
        <v>15</v>
      </c>
      <c r="AU7" s="15">
        <v>0</v>
      </c>
      <c r="AV7" s="15">
        <v>0</v>
      </c>
      <c r="AW7" s="14">
        <v>0</v>
      </c>
      <c r="AX7" s="14">
        <f>SUM(H7,K7,N7,Q7,T7,W7,Z7,AC7,AF7,AI7,AL7,AO7,AR7)</f>
        <v>311</v>
      </c>
      <c r="AY7" s="14">
        <v>10</v>
      </c>
      <c r="AZ7" s="15">
        <f t="shared" si="0"/>
        <v>321</v>
      </c>
    </row>
    <row r="8" spans="1:53" s="11" customFormat="1" ht="15" x14ac:dyDescent="0.2">
      <c r="F8" s="30" t="s">
        <v>93</v>
      </c>
      <c r="G8" s="31">
        <v>57</v>
      </c>
      <c r="H8" s="31">
        <v>15</v>
      </c>
      <c r="I8" s="31">
        <v>0</v>
      </c>
      <c r="J8" s="31">
        <v>15</v>
      </c>
      <c r="K8" s="31">
        <v>14</v>
      </c>
      <c r="L8" s="31">
        <v>0</v>
      </c>
      <c r="M8" s="31">
        <v>14</v>
      </c>
      <c r="N8" s="31">
        <v>16</v>
      </c>
      <c r="O8" s="31">
        <v>0</v>
      </c>
      <c r="P8" s="31">
        <v>16</v>
      </c>
      <c r="Q8" s="31">
        <v>22</v>
      </c>
      <c r="R8" s="31">
        <v>0</v>
      </c>
      <c r="S8" s="31">
        <v>22</v>
      </c>
      <c r="T8" s="31">
        <v>23</v>
      </c>
      <c r="U8" s="31">
        <v>0</v>
      </c>
      <c r="V8" s="31">
        <v>23</v>
      </c>
      <c r="W8" s="31">
        <v>24</v>
      </c>
      <c r="X8" s="31">
        <v>0</v>
      </c>
      <c r="Y8" s="31">
        <v>24</v>
      </c>
      <c r="Z8" s="31">
        <v>39</v>
      </c>
      <c r="AA8" s="31">
        <v>0</v>
      </c>
      <c r="AB8" s="31">
        <v>39</v>
      </c>
      <c r="AC8" s="31">
        <v>30</v>
      </c>
      <c r="AD8" s="31">
        <v>0</v>
      </c>
      <c r="AE8" s="31">
        <v>30</v>
      </c>
      <c r="AF8" s="31">
        <v>38</v>
      </c>
      <c r="AG8" s="31">
        <v>0</v>
      </c>
      <c r="AH8" s="31">
        <v>38</v>
      </c>
      <c r="AI8" s="31">
        <v>31</v>
      </c>
      <c r="AJ8" s="31">
        <v>0</v>
      </c>
      <c r="AK8" s="31">
        <v>31</v>
      </c>
      <c r="AL8" s="31">
        <v>38</v>
      </c>
      <c r="AM8" s="31">
        <v>0</v>
      </c>
      <c r="AN8" s="31">
        <v>38</v>
      </c>
      <c r="AO8" s="31">
        <v>31</v>
      </c>
      <c r="AP8" s="31">
        <v>0</v>
      </c>
      <c r="AQ8" s="31">
        <v>31</v>
      </c>
      <c r="AR8" s="31">
        <v>36</v>
      </c>
      <c r="AS8" s="31">
        <v>0</v>
      </c>
      <c r="AT8" s="31">
        <v>36</v>
      </c>
      <c r="AU8" s="31">
        <v>0</v>
      </c>
      <c r="AV8" s="31">
        <v>0</v>
      </c>
      <c r="AW8" s="31">
        <v>0</v>
      </c>
      <c r="AX8" s="31">
        <f>SUM(H8,K8,N8,Q8,T8,W8,Z8,AC8,AF8,AI8,AL8,AO8,AR8)</f>
        <v>357</v>
      </c>
      <c r="AY8" s="31">
        <v>0</v>
      </c>
      <c r="AZ8" s="31">
        <f t="shared" si="0"/>
        <v>357</v>
      </c>
      <c r="BA8" s="11" t="s">
        <v>56</v>
      </c>
    </row>
    <row r="9" spans="1:53" s="11" customFormat="1" ht="15" x14ac:dyDescent="0.2">
      <c r="F9" s="32" t="s">
        <v>62</v>
      </c>
      <c r="G9" s="14">
        <v>26</v>
      </c>
      <c r="H9" s="15">
        <v>15</v>
      </c>
      <c r="I9" s="15">
        <v>0</v>
      </c>
      <c r="J9" s="15">
        <v>15</v>
      </c>
      <c r="K9" s="15">
        <v>14</v>
      </c>
      <c r="L9" s="15">
        <v>0</v>
      </c>
      <c r="M9" s="15">
        <v>14</v>
      </c>
      <c r="N9" s="15">
        <v>16</v>
      </c>
      <c r="O9" s="15">
        <v>0</v>
      </c>
      <c r="P9" s="15">
        <v>16</v>
      </c>
      <c r="Q9" s="15">
        <v>22</v>
      </c>
      <c r="R9" s="15">
        <v>0</v>
      </c>
      <c r="S9" s="15">
        <v>22</v>
      </c>
      <c r="T9" s="15">
        <v>23</v>
      </c>
      <c r="U9" s="15">
        <v>0</v>
      </c>
      <c r="V9" s="15">
        <v>23</v>
      </c>
      <c r="W9" s="15">
        <v>24</v>
      </c>
      <c r="X9" s="15">
        <v>0</v>
      </c>
      <c r="Y9" s="15">
        <v>24</v>
      </c>
      <c r="Z9" s="15">
        <v>22</v>
      </c>
      <c r="AA9" s="15">
        <v>0</v>
      </c>
      <c r="AB9" s="15">
        <v>22</v>
      </c>
      <c r="AC9" s="15">
        <v>27</v>
      </c>
      <c r="AD9" s="15">
        <v>0</v>
      </c>
      <c r="AE9" s="15">
        <v>27</v>
      </c>
      <c r="AF9" s="15">
        <v>16</v>
      </c>
      <c r="AG9" s="15">
        <v>0</v>
      </c>
      <c r="AH9" s="15">
        <v>16</v>
      </c>
      <c r="AI9" s="15">
        <v>29</v>
      </c>
      <c r="AJ9" s="15">
        <v>0</v>
      </c>
      <c r="AK9" s="15">
        <v>29</v>
      </c>
      <c r="AL9" s="15">
        <v>24</v>
      </c>
      <c r="AM9" s="15">
        <v>0</v>
      </c>
      <c r="AN9" s="15">
        <v>24</v>
      </c>
      <c r="AO9" s="15">
        <v>29</v>
      </c>
      <c r="AP9" s="15">
        <v>0</v>
      </c>
      <c r="AQ9" s="15">
        <v>29</v>
      </c>
      <c r="AR9" s="15">
        <v>26</v>
      </c>
      <c r="AS9" s="15">
        <v>0</v>
      </c>
      <c r="AT9" s="15">
        <v>26</v>
      </c>
      <c r="AU9" s="15">
        <v>27</v>
      </c>
      <c r="AV9" s="15">
        <v>0</v>
      </c>
      <c r="AW9" s="14">
        <v>27</v>
      </c>
      <c r="AX9" s="14">
        <f>SUM(H9,K9,N9,Q9,T9,W9,Z9,AC9,AF9,AI9,AL9,AO9,AR9)</f>
        <v>287</v>
      </c>
      <c r="AY9" s="14">
        <f>SUM(I9,L9,O9,R9,U9,X9,AA9,AD9,AG9,AJ9,AM9,AP9,AS9)</f>
        <v>0</v>
      </c>
      <c r="AZ9" s="15">
        <f>SUM(AW9,AX9,AY9)</f>
        <v>314</v>
      </c>
    </row>
    <row r="10" spans="1:53" s="11" customFormat="1" ht="15.75" customHeight="1" x14ac:dyDescent="0.2">
      <c r="A10" s="20"/>
      <c r="B10" s="20"/>
      <c r="C10" s="20"/>
      <c r="D10" s="20"/>
      <c r="E10" s="20"/>
      <c r="F10" s="30" t="s">
        <v>63</v>
      </c>
      <c r="G10" s="31">
        <v>551</v>
      </c>
      <c r="H10" s="31">
        <v>377</v>
      </c>
      <c r="I10" s="31">
        <v>7</v>
      </c>
      <c r="J10" s="31">
        <v>384</v>
      </c>
      <c r="K10" s="31">
        <v>368</v>
      </c>
      <c r="L10" s="31">
        <v>1</v>
      </c>
      <c r="M10" s="31">
        <v>369</v>
      </c>
      <c r="N10" s="31">
        <v>367</v>
      </c>
      <c r="O10" s="31">
        <v>4</v>
      </c>
      <c r="P10" s="31">
        <v>371</v>
      </c>
      <c r="Q10" s="31">
        <v>388</v>
      </c>
      <c r="R10" s="31">
        <v>4</v>
      </c>
      <c r="S10" s="31">
        <v>392</v>
      </c>
      <c r="T10" s="31">
        <v>398</v>
      </c>
      <c r="U10" s="31">
        <v>3</v>
      </c>
      <c r="V10" s="31">
        <v>401</v>
      </c>
      <c r="W10" s="31">
        <v>406</v>
      </c>
      <c r="X10" s="31">
        <v>3</v>
      </c>
      <c r="Y10" s="31">
        <v>409</v>
      </c>
      <c r="Z10" s="31">
        <v>431</v>
      </c>
      <c r="AA10" s="31">
        <v>5</v>
      </c>
      <c r="AB10" s="31">
        <v>436</v>
      </c>
      <c r="AC10" s="31">
        <v>417</v>
      </c>
      <c r="AD10" s="31">
        <v>6</v>
      </c>
      <c r="AE10" s="31">
        <v>423</v>
      </c>
      <c r="AF10" s="31">
        <v>429</v>
      </c>
      <c r="AG10" s="31">
        <v>2</v>
      </c>
      <c r="AH10" s="31">
        <v>431</v>
      </c>
      <c r="AI10" s="31">
        <v>195</v>
      </c>
      <c r="AJ10" s="31">
        <v>3</v>
      </c>
      <c r="AK10" s="31">
        <v>198</v>
      </c>
      <c r="AL10" s="31">
        <v>228</v>
      </c>
      <c r="AM10" s="31">
        <v>4</v>
      </c>
      <c r="AN10" s="31">
        <v>232</v>
      </c>
      <c r="AO10" s="31">
        <v>229</v>
      </c>
      <c r="AP10" s="31">
        <v>3</v>
      </c>
      <c r="AQ10" s="31">
        <v>232</v>
      </c>
      <c r="AR10" s="31">
        <v>214</v>
      </c>
      <c r="AS10" s="31">
        <v>0</v>
      </c>
      <c r="AT10" s="31">
        <v>221</v>
      </c>
      <c r="AU10" s="31">
        <v>0</v>
      </c>
      <c r="AV10" s="31">
        <v>0</v>
      </c>
      <c r="AW10" s="31">
        <v>0</v>
      </c>
      <c r="AX10" s="31">
        <v>4505</v>
      </c>
      <c r="AY10" s="31">
        <v>45</v>
      </c>
      <c r="AZ10" s="31">
        <v>4550</v>
      </c>
    </row>
    <row r="11" spans="1:53" s="11" customFormat="1" ht="15" x14ac:dyDescent="0.2">
      <c r="F11" s="32" t="s">
        <v>64</v>
      </c>
      <c r="G11" s="14">
        <v>9</v>
      </c>
      <c r="H11" s="15">
        <v>6</v>
      </c>
      <c r="I11" s="15">
        <v>0</v>
      </c>
      <c r="J11" s="15">
        <v>6</v>
      </c>
      <c r="K11" s="15">
        <v>5</v>
      </c>
      <c r="L11" s="15">
        <v>0</v>
      </c>
      <c r="M11" s="15">
        <v>5</v>
      </c>
      <c r="N11" s="15">
        <v>10</v>
      </c>
      <c r="O11" s="15">
        <v>0</v>
      </c>
      <c r="P11" s="15">
        <v>10</v>
      </c>
      <c r="Q11" s="15">
        <v>5</v>
      </c>
      <c r="R11" s="15">
        <v>0</v>
      </c>
      <c r="S11" s="15">
        <v>5</v>
      </c>
      <c r="T11" s="15">
        <v>12</v>
      </c>
      <c r="U11" s="15">
        <v>0</v>
      </c>
      <c r="V11" s="15">
        <v>12</v>
      </c>
      <c r="W11" s="15">
        <v>9</v>
      </c>
      <c r="X11" s="15">
        <v>0</v>
      </c>
      <c r="Y11" s="15">
        <v>9</v>
      </c>
      <c r="Z11" s="15">
        <v>8</v>
      </c>
      <c r="AA11" s="15">
        <v>0</v>
      </c>
      <c r="AB11" s="15">
        <v>8</v>
      </c>
      <c r="AC11" s="15">
        <v>4</v>
      </c>
      <c r="AD11" s="15">
        <v>0</v>
      </c>
      <c r="AE11" s="15">
        <v>4</v>
      </c>
      <c r="AF11" s="15">
        <v>3</v>
      </c>
      <c r="AG11" s="15">
        <v>0</v>
      </c>
      <c r="AH11" s="15">
        <v>3</v>
      </c>
      <c r="AI11" s="15">
        <v>0</v>
      </c>
      <c r="AJ11" s="15">
        <v>0</v>
      </c>
      <c r="AK11" s="15">
        <v>0</v>
      </c>
      <c r="AL11" s="15">
        <v>0</v>
      </c>
      <c r="AM11" s="15">
        <v>0</v>
      </c>
      <c r="AN11" s="15">
        <v>0</v>
      </c>
      <c r="AO11" s="15">
        <v>0</v>
      </c>
      <c r="AP11" s="15">
        <v>0</v>
      </c>
      <c r="AQ11" s="15">
        <v>0</v>
      </c>
      <c r="AR11" s="15">
        <v>0</v>
      </c>
      <c r="AS11" s="15">
        <v>0</v>
      </c>
      <c r="AT11" s="15">
        <v>0</v>
      </c>
      <c r="AU11" s="15">
        <v>0</v>
      </c>
      <c r="AV11" s="15">
        <v>0</v>
      </c>
      <c r="AW11" s="14">
        <v>0</v>
      </c>
      <c r="AX11" s="14">
        <v>63</v>
      </c>
      <c r="AY11" s="14">
        <v>0</v>
      </c>
      <c r="AZ11" s="15">
        <v>63</v>
      </c>
    </row>
    <row r="12" spans="1:53" s="11" customFormat="1" ht="15" x14ac:dyDescent="0.2">
      <c r="A12" s="20"/>
      <c r="B12" s="20"/>
      <c r="C12" s="20"/>
      <c r="D12" s="20"/>
      <c r="E12" s="20"/>
      <c r="F12" s="30" t="s">
        <v>65</v>
      </c>
      <c r="G12" s="31">
        <v>31</v>
      </c>
      <c r="H12" s="31">
        <v>22</v>
      </c>
      <c r="I12" s="31">
        <v>0</v>
      </c>
      <c r="J12" s="31">
        <v>22</v>
      </c>
      <c r="K12" s="31">
        <v>28</v>
      </c>
      <c r="L12" s="31">
        <v>0</v>
      </c>
      <c r="M12" s="31">
        <v>28</v>
      </c>
      <c r="N12" s="31">
        <v>19</v>
      </c>
      <c r="O12" s="31">
        <v>0</v>
      </c>
      <c r="P12" s="31">
        <v>19</v>
      </c>
      <c r="Q12" s="31">
        <v>23</v>
      </c>
      <c r="R12" s="31">
        <v>0</v>
      </c>
      <c r="S12" s="31">
        <v>23</v>
      </c>
      <c r="T12" s="31">
        <v>25</v>
      </c>
      <c r="U12" s="31">
        <v>0</v>
      </c>
      <c r="V12" s="31">
        <v>25</v>
      </c>
      <c r="W12" s="31">
        <v>14</v>
      </c>
      <c r="X12" s="31">
        <v>0</v>
      </c>
      <c r="Y12" s="31">
        <v>14</v>
      </c>
      <c r="Z12" s="31">
        <v>17</v>
      </c>
      <c r="AA12" s="31">
        <v>0</v>
      </c>
      <c r="AB12" s="31">
        <v>17</v>
      </c>
      <c r="AC12" s="31">
        <v>19</v>
      </c>
      <c r="AD12" s="31">
        <v>0</v>
      </c>
      <c r="AE12" s="31">
        <v>19</v>
      </c>
      <c r="AF12" s="31">
        <v>16</v>
      </c>
      <c r="AG12" s="31">
        <v>0</v>
      </c>
      <c r="AH12" s="31">
        <v>16</v>
      </c>
      <c r="AI12" s="31">
        <v>12</v>
      </c>
      <c r="AJ12" s="31">
        <v>0</v>
      </c>
      <c r="AK12" s="31">
        <v>12</v>
      </c>
      <c r="AL12" s="31">
        <v>16</v>
      </c>
      <c r="AM12" s="31">
        <v>0</v>
      </c>
      <c r="AN12" s="31">
        <v>16</v>
      </c>
      <c r="AO12" s="31">
        <v>10</v>
      </c>
      <c r="AP12" s="31">
        <v>0</v>
      </c>
      <c r="AQ12" s="31">
        <v>10</v>
      </c>
      <c r="AR12" s="31">
        <v>16</v>
      </c>
      <c r="AS12" s="31">
        <v>0</v>
      </c>
      <c r="AT12" s="31">
        <v>16</v>
      </c>
      <c r="AU12" s="31">
        <v>0</v>
      </c>
      <c r="AV12" s="31">
        <v>0</v>
      </c>
      <c r="AW12" s="31">
        <v>0</v>
      </c>
      <c r="AX12" s="31">
        <v>237</v>
      </c>
      <c r="AY12" s="31">
        <v>0</v>
      </c>
      <c r="AZ12" s="31">
        <v>237</v>
      </c>
    </row>
    <row r="13" spans="1:53" s="11" customFormat="1" ht="15" x14ac:dyDescent="0.2">
      <c r="F13" s="32" t="s">
        <v>66</v>
      </c>
      <c r="G13" s="14">
        <v>89</v>
      </c>
      <c r="H13" s="15">
        <v>50</v>
      </c>
      <c r="I13" s="15">
        <v>0</v>
      </c>
      <c r="J13" s="15">
        <v>50</v>
      </c>
      <c r="K13" s="15">
        <v>83</v>
      </c>
      <c r="L13" s="15">
        <v>0</v>
      </c>
      <c r="M13" s="15">
        <v>83</v>
      </c>
      <c r="N13" s="15">
        <v>73</v>
      </c>
      <c r="O13" s="15">
        <v>0</v>
      </c>
      <c r="P13" s="15">
        <v>73</v>
      </c>
      <c r="Q13" s="15">
        <v>63</v>
      </c>
      <c r="R13" s="15">
        <v>0</v>
      </c>
      <c r="S13" s="15">
        <v>63</v>
      </c>
      <c r="T13" s="15">
        <v>97</v>
      </c>
      <c r="U13" s="15">
        <v>0</v>
      </c>
      <c r="V13" s="15">
        <v>97</v>
      </c>
      <c r="W13" s="15">
        <v>79</v>
      </c>
      <c r="X13" s="15">
        <v>0</v>
      </c>
      <c r="Y13" s="15">
        <v>79</v>
      </c>
      <c r="Z13" s="15">
        <v>102</v>
      </c>
      <c r="AA13" s="15">
        <v>0</v>
      </c>
      <c r="AB13" s="15">
        <v>102</v>
      </c>
      <c r="AC13" s="15">
        <v>100</v>
      </c>
      <c r="AD13" s="15">
        <v>2</v>
      </c>
      <c r="AE13" s="15">
        <v>102</v>
      </c>
      <c r="AF13" s="15">
        <v>98</v>
      </c>
      <c r="AG13" s="15">
        <v>1</v>
      </c>
      <c r="AH13" s="15">
        <v>99</v>
      </c>
      <c r="AI13" s="15">
        <v>105</v>
      </c>
      <c r="AJ13" s="15">
        <v>0</v>
      </c>
      <c r="AK13" s="15">
        <v>105</v>
      </c>
      <c r="AL13" s="15">
        <v>94</v>
      </c>
      <c r="AM13" s="15">
        <v>1</v>
      </c>
      <c r="AN13" s="15">
        <v>95</v>
      </c>
      <c r="AO13" s="15">
        <v>100</v>
      </c>
      <c r="AP13" s="15">
        <v>0</v>
      </c>
      <c r="AQ13" s="15">
        <v>100</v>
      </c>
      <c r="AR13" s="15">
        <v>101</v>
      </c>
      <c r="AS13" s="15">
        <v>0</v>
      </c>
      <c r="AT13" s="15">
        <v>101</v>
      </c>
      <c r="AU13" s="15">
        <v>0</v>
      </c>
      <c r="AV13" s="15">
        <v>0</v>
      </c>
      <c r="AW13" s="14">
        <v>0</v>
      </c>
      <c r="AX13" s="14">
        <v>1145</v>
      </c>
      <c r="AY13" s="14">
        <v>4</v>
      </c>
      <c r="AZ13" s="15">
        <v>1149</v>
      </c>
    </row>
    <row r="14" spans="1:53" s="11" customFormat="1" ht="15" x14ac:dyDescent="0.2">
      <c r="F14" s="30" t="s">
        <v>67</v>
      </c>
      <c r="G14" s="31">
        <v>40</v>
      </c>
      <c r="H14" s="31">
        <v>31</v>
      </c>
      <c r="I14" s="31">
        <v>0</v>
      </c>
      <c r="J14" s="31">
        <v>31</v>
      </c>
      <c r="K14" s="31">
        <v>40</v>
      </c>
      <c r="L14" s="31">
        <v>3</v>
      </c>
      <c r="M14" s="31">
        <v>43</v>
      </c>
      <c r="N14" s="31">
        <v>24</v>
      </c>
      <c r="O14" s="31">
        <v>1</v>
      </c>
      <c r="P14" s="31">
        <v>25</v>
      </c>
      <c r="Q14" s="31">
        <v>20</v>
      </c>
      <c r="R14" s="31">
        <v>2</v>
      </c>
      <c r="S14" s="31">
        <v>22</v>
      </c>
      <c r="T14" s="31">
        <v>24</v>
      </c>
      <c r="U14" s="31">
        <v>3</v>
      </c>
      <c r="V14" s="31">
        <v>27</v>
      </c>
      <c r="W14" s="31">
        <v>32</v>
      </c>
      <c r="X14" s="31">
        <v>1</v>
      </c>
      <c r="Y14" s="31">
        <v>33</v>
      </c>
      <c r="Z14" s="31">
        <v>34</v>
      </c>
      <c r="AA14" s="31">
        <v>3</v>
      </c>
      <c r="AB14" s="31">
        <v>37</v>
      </c>
      <c r="AC14" s="31">
        <v>28</v>
      </c>
      <c r="AD14" s="31">
        <v>0</v>
      </c>
      <c r="AE14" s="31">
        <v>28</v>
      </c>
      <c r="AF14" s="31">
        <v>29</v>
      </c>
      <c r="AG14" s="31">
        <v>0</v>
      </c>
      <c r="AH14" s="31">
        <v>29</v>
      </c>
      <c r="AI14" s="31">
        <v>39</v>
      </c>
      <c r="AJ14" s="31">
        <v>3</v>
      </c>
      <c r="AK14" s="31">
        <v>42</v>
      </c>
      <c r="AL14" s="31">
        <v>34</v>
      </c>
      <c r="AM14" s="31">
        <v>1</v>
      </c>
      <c r="AN14" s="31">
        <v>35</v>
      </c>
      <c r="AO14" s="31">
        <v>20</v>
      </c>
      <c r="AP14" s="31">
        <v>0</v>
      </c>
      <c r="AQ14" s="31">
        <v>20</v>
      </c>
      <c r="AR14" s="31">
        <v>29</v>
      </c>
      <c r="AS14" s="31">
        <v>0</v>
      </c>
      <c r="AT14" s="31">
        <v>29</v>
      </c>
      <c r="AU14" s="31">
        <v>0</v>
      </c>
      <c r="AV14" s="31">
        <v>0</v>
      </c>
      <c r="AW14" s="31">
        <v>0</v>
      </c>
      <c r="AX14" s="31">
        <v>430</v>
      </c>
      <c r="AY14" s="31">
        <v>17</v>
      </c>
      <c r="AZ14" s="31">
        <v>447</v>
      </c>
    </row>
    <row r="15" spans="1:53" s="11" customFormat="1" ht="15" x14ac:dyDescent="0.2">
      <c r="F15" s="32" t="s">
        <v>68</v>
      </c>
      <c r="G15" s="14">
        <v>133</v>
      </c>
      <c r="H15" s="15">
        <v>72</v>
      </c>
      <c r="I15" s="15">
        <v>0</v>
      </c>
      <c r="J15" s="15">
        <v>72</v>
      </c>
      <c r="K15" s="15">
        <v>51</v>
      </c>
      <c r="L15" s="15">
        <v>2</v>
      </c>
      <c r="M15" s="15">
        <v>53</v>
      </c>
      <c r="N15" s="15">
        <v>70</v>
      </c>
      <c r="O15" s="15">
        <v>2</v>
      </c>
      <c r="P15" s="15">
        <v>72</v>
      </c>
      <c r="Q15" s="15">
        <v>47</v>
      </c>
      <c r="R15" s="15">
        <v>1</v>
      </c>
      <c r="S15" s="15">
        <v>48</v>
      </c>
      <c r="T15" s="15">
        <v>40</v>
      </c>
      <c r="U15" s="15">
        <v>0</v>
      </c>
      <c r="V15" s="15">
        <v>40</v>
      </c>
      <c r="W15" s="15">
        <v>48</v>
      </c>
      <c r="X15" s="15">
        <v>0</v>
      </c>
      <c r="Y15" s="15">
        <v>48</v>
      </c>
      <c r="Z15" s="15">
        <v>36</v>
      </c>
      <c r="AA15" s="15">
        <v>0</v>
      </c>
      <c r="AB15" s="15">
        <v>36</v>
      </c>
      <c r="AC15" s="15">
        <v>84</v>
      </c>
      <c r="AD15" s="15">
        <v>0</v>
      </c>
      <c r="AE15" s="15">
        <v>84</v>
      </c>
      <c r="AF15" s="15">
        <v>73</v>
      </c>
      <c r="AG15" s="15">
        <v>0</v>
      </c>
      <c r="AH15" s="15">
        <v>73</v>
      </c>
      <c r="AI15" s="15">
        <v>69</v>
      </c>
      <c r="AJ15" s="15">
        <v>0</v>
      </c>
      <c r="AK15" s="15">
        <v>69</v>
      </c>
      <c r="AL15" s="15">
        <v>120</v>
      </c>
      <c r="AM15" s="15">
        <v>0</v>
      </c>
      <c r="AN15" s="15">
        <v>120</v>
      </c>
      <c r="AO15" s="15">
        <v>321</v>
      </c>
      <c r="AP15" s="15">
        <v>0</v>
      </c>
      <c r="AQ15" s="15">
        <v>321</v>
      </c>
      <c r="AR15" s="15">
        <v>209</v>
      </c>
      <c r="AS15" s="15">
        <v>0</v>
      </c>
      <c r="AT15" s="15">
        <v>209</v>
      </c>
      <c r="AU15" s="15">
        <v>0</v>
      </c>
      <c r="AV15" s="15">
        <v>0</v>
      </c>
      <c r="AW15" s="14">
        <v>0</v>
      </c>
      <c r="AX15" s="14">
        <f>SUM(H15,K15,N15,Q15,T15,W15,Z15,AC15,AF15,AI15,AL15,AO15,AR15)</f>
        <v>1240</v>
      </c>
      <c r="AY15" s="14">
        <f>SUM(I15,L15,O15,R15,U15,X15,AA15,AD15,AG15,AJ15,AM15,AP15,AS15)</f>
        <v>5</v>
      </c>
      <c r="AZ15" s="15">
        <f>SUM(AX15:AY15)</f>
        <v>1245</v>
      </c>
    </row>
    <row r="16" spans="1:53" s="11" customFormat="1" ht="15" x14ac:dyDescent="0.2">
      <c r="F16" s="30" t="s">
        <v>69</v>
      </c>
      <c r="G16" s="31">
        <v>26</v>
      </c>
      <c r="H16" s="31">
        <v>25</v>
      </c>
      <c r="I16" s="31">
        <v>0</v>
      </c>
      <c r="J16" s="31">
        <v>25</v>
      </c>
      <c r="K16" s="31">
        <v>25</v>
      </c>
      <c r="L16" s="31">
        <v>0</v>
      </c>
      <c r="M16" s="31">
        <v>25</v>
      </c>
      <c r="N16" s="31">
        <v>26</v>
      </c>
      <c r="O16" s="31">
        <v>0</v>
      </c>
      <c r="P16" s="31">
        <v>26</v>
      </c>
      <c r="Q16" s="31">
        <v>29</v>
      </c>
      <c r="R16" s="31">
        <v>0</v>
      </c>
      <c r="S16" s="31">
        <v>29</v>
      </c>
      <c r="T16" s="31">
        <v>28</v>
      </c>
      <c r="U16" s="31">
        <v>0</v>
      </c>
      <c r="V16" s="31">
        <v>28</v>
      </c>
      <c r="W16" s="31">
        <v>21</v>
      </c>
      <c r="X16" s="31">
        <v>0</v>
      </c>
      <c r="Y16" s="31">
        <v>21</v>
      </c>
      <c r="Z16" s="31">
        <v>25</v>
      </c>
      <c r="AA16" s="31">
        <v>0</v>
      </c>
      <c r="AB16" s="31">
        <v>25</v>
      </c>
      <c r="AC16" s="31">
        <v>23</v>
      </c>
      <c r="AD16" s="31">
        <v>0</v>
      </c>
      <c r="AE16" s="31">
        <v>23</v>
      </c>
      <c r="AF16" s="31">
        <v>29</v>
      </c>
      <c r="AG16" s="31">
        <v>0</v>
      </c>
      <c r="AH16" s="31">
        <v>29</v>
      </c>
      <c r="AI16" s="31">
        <v>26</v>
      </c>
      <c r="AJ16" s="31">
        <v>0</v>
      </c>
      <c r="AK16" s="31">
        <v>26</v>
      </c>
      <c r="AL16" s="31">
        <v>26</v>
      </c>
      <c r="AM16" s="31">
        <v>0</v>
      </c>
      <c r="AN16" s="31">
        <v>26</v>
      </c>
      <c r="AO16" s="31">
        <v>18</v>
      </c>
      <c r="AP16" s="31">
        <v>0</v>
      </c>
      <c r="AQ16" s="31">
        <v>18</v>
      </c>
      <c r="AR16" s="31">
        <v>15</v>
      </c>
      <c r="AS16" s="31">
        <v>0</v>
      </c>
      <c r="AT16" s="31">
        <v>15</v>
      </c>
      <c r="AU16" s="31">
        <v>0</v>
      </c>
      <c r="AV16" s="31">
        <v>0</v>
      </c>
      <c r="AW16" s="31">
        <v>0</v>
      </c>
      <c r="AX16" s="31">
        <v>316</v>
      </c>
      <c r="AY16" s="31">
        <v>0</v>
      </c>
      <c r="AZ16" s="31">
        <v>316</v>
      </c>
    </row>
    <row r="17" spans="1:53" s="11" customFormat="1" ht="15" x14ac:dyDescent="0.2">
      <c r="F17" s="32" t="s">
        <v>70</v>
      </c>
      <c r="G17" s="14">
        <v>65</v>
      </c>
      <c r="H17" s="15">
        <v>76</v>
      </c>
      <c r="I17" s="15">
        <v>1</v>
      </c>
      <c r="J17" s="15">
        <v>11</v>
      </c>
      <c r="K17" s="15">
        <v>61</v>
      </c>
      <c r="L17" s="15">
        <v>3</v>
      </c>
      <c r="M17" s="15">
        <v>64</v>
      </c>
      <c r="N17" s="15">
        <v>46</v>
      </c>
      <c r="O17" s="15">
        <v>2</v>
      </c>
      <c r="P17" s="15">
        <v>48</v>
      </c>
      <c r="Q17" s="15">
        <v>42</v>
      </c>
      <c r="R17" s="15">
        <v>5</v>
      </c>
      <c r="S17" s="15">
        <v>47</v>
      </c>
      <c r="T17" s="15">
        <v>42</v>
      </c>
      <c r="U17" s="15">
        <v>6</v>
      </c>
      <c r="V17" s="15">
        <v>46</v>
      </c>
      <c r="W17" s="15">
        <v>34</v>
      </c>
      <c r="X17" s="15">
        <v>4</v>
      </c>
      <c r="Y17" s="15">
        <v>38</v>
      </c>
      <c r="Z17" s="15">
        <v>45</v>
      </c>
      <c r="AA17" s="15">
        <v>7</v>
      </c>
      <c r="AB17" s="15">
        <v>52</v>
      </c>
      <c r="AC17" s="15">
        <v>40</v>
      </c>
      <c r="AD17" s="15">
        <v>6</v>
      </c>
      <c r="AE17" s="15">
        <v>46</v>
      </c>
      <c r="AF17" s="15">
        <v>25</v>
      </c>
      <c r="AG17" s="15">
        <v>15</v>
      </c>
      <c r="AH17" s="15">
        <v>40</v>
      </c>
      <c r="AI17" s="15">
        <v>25</v>
      </c>
      <c r="AJ17" s="15">
        <v>10</v>
      </c>
      <c r="AK17" s="15">
        <v>35</v>
      </c>
      <c r="AL17" s="15">
        <v>19</v>
      </c>
      <c r="AM17" s="15">
        <v>2</v>
      </c>
      <c r="AN17" s="15">
        <v>21</v>
      </c>
      <c r="AO17" s="15">
        <v>23</v>
      </c>
      <c r="AP17" s="15">
        <v>5</v>
      </c>
      <c r="AQ17" s="15">
        <v>28</v>
      </c>
      <c r="AR17" s="15">
        <v>20</v>
      </c>
      <c r="AS17" s="15">
        <v>1</v>
      </c>
      <c r="AT17" s="15">
        <v>21</v>
      </c>
      <c r="AU17" s="15">
        <v>0</v>
      </c>
      <c r="AV17" s="15">
        <v>0</v>
      </c>
      <c r="AW17" s="14">
        <v>0</v>
      </c>
      <c r="AX17" s="14">
        <v>498</v>
      </c>
      <c r="AY17" s="14">
        <f>SUM(I17,L17,O17,R17,U17,X17,AA17,AD17,AG17,AJ17,AM17,AP17,AS17)</f>
        <v>67</v>
      </c>
      <c r="AZ17" s="15">
        <f>SUM(AW17,AX17,AY17)</f>
        <v>565</v>
      </c>
    </row>
    <row r="18" spans="1:53" s="11" customFormat="1" ht="15" x14ac:dyDescent="0.2">
      <c r="F18" s="30" t="s">
        <v>71</v>
      </c>
      <c r="G18" s="31">
        <v>30</v>
      </c>
      <c r="H18" s="31">
        <v>7</v>
      </c>
      <c r="I18" s="31">
        <v>0</v>
      </c>
      <c r="J18" s="31">
        <v>7</v>
      </c>
      <c r="K18" s="31">
        <v>4</v>
      </c>
      <c r="L18" s="31">
        <v>0</v>
      </c>
      <c r="M18" s="31">
        <v>4</v>
      </c>
      <c r="N18" s="31">
        <v>6</v>
      </c>
      <c r="O18" s="31">
        <v>0</v>
      </c>
      <c r="P18" s="31">
        <v>6</v>
      </c>
      <c r="Q18" s="31">
        <v>9</v>
      </c>
      <c r="R18" s="31">
        <v>0</v>
      </c>
      <c r="S18" s="31">
        <v>9</v>
      </c>
      <c r="T18" s="31">
        <v>7</v>
      </c>
      <c r="U18" s="31">
        <v>0</v>
      </c>
      <c r="V18" s="31">
        <v>7</v>
      </c>
      <c r="W18" s="31">
        <v>9</v>
      </c>
      <c r="X18" s="31">
        <v>0</v>
      </c>
      <c r="Y18" s="31">
        <v>9</v>
      </c>
      <c r="Z18" s="31">
        <v>15</v>
      </c>
      <c r="AA18" s="31">
        <v>0</v>
      </c>
      <c r="AB18" s="31">
        <v>15</v>
      </c>
      <c r="AC18" s="31">
        <v>13</v>
      </c>
      <c r="AD18" s="31">
        <v>0</v>
      </c>
      <c r="AE18" s="31">
        <v>13</v>
      </c>
      <c r="AF18" s="31">
        <v>28</v>
      </c>
      <c r="AG18" s="31">
        <v>0</v>
      </c>
      <c r="AH18" s="31">
        <v>28</v>
      </c>
      <c r="AI18" s="31">
        <v>15</v>
      </c>
      <c r="AJ18" s="31">
        <v>0</v>
      </c>
      <c r="AK18" s="31">
        <v>15</v>
      </c>
      <c r="AL18" s="31">
        <v>17</v>
      </c>
      <c r="AM18" s="31">
        <v>0</v>
      </c>
      <c r="AN18" s="31">
        <v>17</v>
      </c>
      <c r="AO18" s="31">
        <v>15</v>
      </c>
      <c r="AP18" s="31">
        <v>0</v>
      </c>
      <c r="AQ18" s="31">
        <v>15</v>
      </c>
      <c r="AR18" s="31">
        <v>14</v>
      </c>
      <c r="AS18" s="31">
        <v>0</v>
      </c>
      <c r="AT18" s="31">
        <v>14</v>
      </c>
      <c r="AU18" s="31">
        <v>0</v>
      </c>
      <c r="AV18" s="31">
        <v>21</v>
      </c>
      <c r="AW18" s="31">
        <v>21</v>
      </c>
      <c r="AX18" s="31">
        <v>159</v>
      </c>
      <c r="AY18" s="31">
        <v>21</v>
      </c>
      <c r="AZ18" s="31">
        <f>SUM(AW18,AX18,AY18)</f>
        <v>201</v>
      </c>
      <c r="BA18" s="11" t="s">
        <v>56</v>
      </c>
    </row>
    <row r="19" spans="1:53" s="11" customFormat="1" ht="15" x14ac:dyDescent="0.2">
      <c r="F19" s="32" t="s">
        <v>72</v>
      </c>
      <c r="G19" s="14">
        <v>125</v>
      </c>
      <c r="H19" s="15">
        <v>100</v>
      </c>
      <c r="I19" s="15">
        <v>0</v>
      </c>
      <c r="J19" s="15">
        <v>100</v>
      </c>
      <c r="K19" s="15">
        <v>106</v>
      </c>
      <c r="L19" s="15">
        <v>0</v>
      </c>
      <c r="M19" s="15">
        <v>106</v>
      </c>
      <c r="N19" s="15">
        <v>91</v>
      </c>
      <c r="O19" s="15">
        <v>0</v>
      </c>
      <c r="P19" s="15">
        <v>91</v>
      </c>
      <c r="Q19" s="15">
        <v>91</v>
      </c>
      <c r="R19" s="15">
        <v>0</v>
      </c>
      <c r="S19" s="15">
        <v>91</v>
      </c>
      <c r="T19" s="15">
        <v>96</v>
      </c>
      <c r="U19" s="15">
        <v>0</v>
      </c>
      <c r="V19" s="15">
        <v>96</v>
      </c>
      <c r="W19" s="15">
        <v>102</v>
      </c>
      <c r="X19" s="15">
        <v>0</v>
      </c>
      <c r="Y19" s="15">
        <v>102</v>
      </c>
      <c r="Z19" s="15">
        <v>100</v>
      </c>
      <c r="AA19" s="15">
        <v>0</v>
      </c>
      <c r="AB19" s="15">
        <v>100</v>
      </c>
      <c r="AC19" s="15">
        <v>54</v>
      </c>
      <c r="AD19" s="15">
        <v>0</v>
      </c>
      <c r="AE19" s="15">
        <v>54</v>
      </c>
      <c r="AF19" s="15">
        <v>72</v>
      </c>
      <c r="AG19" s="15">
        <v>0</v>
      </c>
      <c r="AH19" s="15">
        <v>72</v>
      </c>
      <c r="AI19" s="15">
        <v>62</v>
      </c>
      <c r="AJ19" s="15">
        <v>0</v>
      </c>
      <c r="AK19" s="15">
        <v>62</v>
      </c>
      <c r="AL19" s="15">
        <v>59</v>
      </c>
      <c r="AM19" s="15">
        <v>0</v>
      </c>
      <c r="AN19" s="15">
        <v>59</v>
      </c>
      <c r="AO19" s="15">
        <v>69</v>
      </c>
      <c r="AP19" s="15">
        <v>0</v>
      </c>
      <c r="AQ19" s="15">
        <v>69</v>
      </c>
      <c r="AR19" s="15">
        <v>50</v>
      </c>
      <c r="AS19" s="15">
        <v>0</v>
      </c>
      <c r="AT19" s="15">
        <v>50</v>
      </c>
      <c r="AU19" s="15">
        <v>43</v>
      </c>
      <c r="AV19" s="15">
        <v>0</v>
      </c>
      <c r="AW19" s="14">
        <v>43</v>
      </c>
      <c r="AX19" s="14">
        <v>1095</v>
      </c>
      <c r="AY19" s="14">
        <v>0</v>
      </c>
      <c r="AZ19" s="15">
        <f>SUM(AW19,AX19,AY19)</f>
        <v>1138</v>
      </c>
      <c r="BA19" s="11" t="s">
        <v>56</v>
      </c>
    </row>
    <row r="20" spans="1:53" s="11" customFormat="1" ht="15" x14ac:dyDescent="0.2">
      <c r="A20" s="20"/>
      <c r="B20" s="20"/>
      <c r="C20" s="20"/>
      <c r="D20" s="20"/>
      <c r="E20" s="20"/>
      <c r="F20" s="30" t="s">
        <v>73</v>
      </c>
      <c r="G20" s="31">
        <v>33</v>
      </c>
      <c r="H20" s="31">
        <v>39</v>
      </c>
      <c r="I20" s="31">
        <v>0</v>
      </c>
      <c r="J20" s="31">
        <v>39</v>
      </c>
      <c r="K20" s="31">
        <v>15</v>
      </c>
      <c r="L20" s="31">
        <v>0</v>
      </c>
      <c r="M20" s="31">
        <v>15</v>
      </c>
      <c r="N20" s="31">
        <v>14</v>
      </c>
      <c r="O20" s="31">
        <v>0</v>
      </c>
      <c r="P20" s="31">
        <v>14</v>
      </c>
      <c r="Q20" s="31">
        <v>14</v>
      </c>
      <c r="R20" s="31">
        <v>0</v>
      </c>
      <c r="S20" s="31">
        <v>14</v>
      </c>
      <c r="T20" s="31">
        <v>13</v>
      </c>
      <c r="U20" s="31">
        <v>0</v>
      </c>
      <c r="V20" s="31">
        <v>13</v>
      </c>
      <c r="W20" s="31">
        <v>16</v>
      </c>
      <c r="X20" s="31">
        <v>0</v>
      </c>
      <c r="Y20" s="31">
        <v>16</v>
      </c>
      <c r="Z20" s="31">
        <v>11</v>
      </c>
      <c r="AA20" s="31">
        <v>0</v>
      </c>
      <c r="AB20" s="31">
        <v>11</v>
      </c>
      <c r="AC20" s="31">
        <v>18</v>
      </c>
      <c r="AD20" s="31">
        <v>2</v>
      </c>
      <c r="AE20" s="31">
        <v>20</v>
      </c>
      <c r="AF20" s="31">
        <v>18</v>
      </c>
      <c r="AG20" s="31">
        <v>1</v>
      </c>
      <c r="AH20" s="31">
        <v>19</v>
      </c>
      <c r="AI20" s="31">
        <v>10</v>
      </c>
      <c r="AJ20" s="31">
        <v>1</v>
      </c>
      <c r="AK20" s="31">
        <v>11</v>
      </c>
      <c r="AL20" s="31">
        <v>15</v>
      </c>
      <c r="AM20" s="31">
        <v>0</v>
      </c>
      <c r="AN20" s="31">
        <v>15</v>
      </c>
      <c r="AO20" s="31">
        <v>18</v>
      </c>
      <c r="AP20" s="31">
        <v>0</v>
      </c>
      <c r="AQ20" s="31">
        <v>18</v>
      </c>
      <c r="AR20" s="31">
        <v>15</v>
      </c>
      <c r="AS20" s="31">
        <v>0</v>
      </c>
      <c r="AT20" s="31">
        <v>15</v>
      </c>
      <c r="AU20" s="31">
        <v>0</v>
      </c>
      <c r="AV20" s="31">
        <v>0</v>
      </c>
      <c r="AW20" s="31">
        <v>0</v>
      </c>
      <c r="AX20" s="31">
        <v>216</v>
      </c>
      <c r="AY20" s="31">
        <v>4</v>
      </c>
      <c r="AZ20" s="31">
        <f>SUM(AW20:AY20)</f>
        <v>220</v>
      </c>
    </row>
    <row r="21" spans="1:53" s="11" customFormat="1" ht="15" x14ac:dyDescent="0.2">
      <c r="F21" s="32" t="s">
        <v>74</v>
      </c>
      <c r="G21" s="14">
        <v>587</v>
      </c>
      <c r="H21" s="15">
        <v>462</v>
      </c>
      <c r="I21" s="15">
        <v>16</v>
      </c>
      <c r="J21" s="15">
        <v>478</v>
      </c>
      <c r="K21" s="15">
        <v>375</v>
      </c>
      <c r="L21" s="15">
        <v>0</v>
      </c>
      <c r="M21" s="15">
        <v>375</v>
      </c>
      <c r="N21" s="15">
        <v>414</v>
      </c>
      <c r="O21" s="15">
        <v>1</v>
      </c>
      <c r="P21" s="15">
        <v>415</v>
      </c>
      <c r="Q21" s="15">
        <v>375</v>
      </c>
      <c r="R21" s="15">
        <v>3</v>
      </c>
      <c r="S21" s="15">
        <v>378</v>
      </c>
      <c r="T21" s="15">
        <v>391</v>
      </c>
      <c r="U21" s="15">
        <v>5</v>
      </c>
      <c r="V21" s="15">
        <v>396</v>
      </c>
      <c r="W21" s="15">
        <v>430</v>
      </c>
      <c r="X21" s="15">
        <v>5</v>
      </c>
      <c r="Y21" s="15">
        <v>435</v>
      </c>
      <c r="Z21" s="15">
        <v>478</v>
      </c>
      <c r="AA21" s="15">
        <v>8</v>
      </c>
      <c r="AB21" s="15">
        <v>489</v>
      </c>
      <c r="AC21" s="15">
        <v>501</v>
      </c>
      <c r="AD21" s="15">
        <v>1</v>
      </c>
      <c r="AE21" s="15">
        <v>502</v>
      </c>
      <c r="AF21" s="15">
        <v>522</v>
      </c>
      <c r="AG21" s="15">
        <v>6</v>
      </c>
      <c r="AH21" s="15">
        <v>528</v>
      </c>
      <c r="AI21" s="15">
        <v>480</v>
      </c>
      <c r="AJ21" s="15">
        <v>6</v>
      </c>
      <c r="AK21" s="15">
        <v>486</v>
      </c>
      <c r="AL21" s="15">
        <v>450</v>
      </c>
      <c r="AM21" s="15">
        <v>3</v>
      </c>
      <c r="AN21" s="15">
        <v>453</v>
      </c>
      <c r="AO21" s="15">
        <v>424</v>
      </c>
      <c r="AP21" s="15">
        <v>4</v>
      </c>
      <c r="AQ21" s="15">
        <v>428</v>
      </c>
      <c r="AR21" s="15">
        <v>412</v>
      </c>
      <c r="AS21" s="15">
        <v>1</v>
      </c>
      <c r="AT21" s="15">
        <v>413</v>
      </c>
      <c r="AU21" s="15">
        <v>2</v>
      </c>
      <c r="AV21" s="15">
        <v>0</v>
      </c>
      <c r="AW21" s="14">
        <v>2</v>
      </c>
      <c r="AX21" s="14">
        <v>5739</v>
      </c>
      <c r="AY21" s="14">
        <v>59</v>
      </c>
      <c r="AZ21" s="15">
        <f>SUM(AW21:AY21)</f>
        <v>5800</v>
      </c>
    </row>
    <row r="22" spans="1:53" s="11" customFormat="1" ht="15" x14ac:dyDescent="0.2">
      <c r="F22" s="30" t="s">
        <v>75</v>
      </c>
      <c r="G22" s="31">
        <v>47</v>
      </c>
      <c r="H22" s="31">
        <v>38</v>
      </c>
      <c r="I22" s="31">
        <v>0</v>
      </c>
      <c r="J22" s="31">
        <v>38</v>
      </c>
      <c r="K22" s="31">
        <v>42</v>
      </c>
      <c r="L22" s="31">
        <v>0</v>
      </c>
      <c r="M22" s="31">
        <v>42</v>
      </c>
      <c r="N22" s="31">
        <v>24</v>
      </c>
      <c r="O22" s="31">
        <v>0</v>
      </c>
      <c r="P22" s="31">
        <v>24</v>
      </c>
      <c r="Q22" s="31">
        <v>40</v>
      </c>
      <c r="R22" s="31">
        <v>0</v>
      </c>
      <c r="S22" s="31">
        <v>40</v>
      </c>
      <c r="T22" s="31">
        <v>38</v>
      </c>
      <c r="U22" s="31">
        <v>0</v>
      </c>
      <c r="V22" s="31">
        <v>38</v>
      </c>
      <c r="W22" s="31">
        <v>29</v>
      </c>
      <c r="X22" s="31">
        <v>0</v>
      </c>
      <c r="Y22" s="31">
        <v>29</v>
      </c>
      <c r="Z22" s="31">
        <v>21</v>
      </c>
      <c r="AA22" s="31">
        <v>0</v>
      </c>
      <c r="AB22" s="31">
        <v>21</v>
      </c>
      <c r="AC22" s="31">
        <v>30</v>
      </c>
      <c r="AD22" s="31">
        <v>0</v>
      </c>
      <c r="AE22" s="31">
        <v>30</v>
      </c>
      <c r="AF22" s="31">
        <v>35</v>
      </c>
      <c r="AG22" s="31">
        <v>0</v>
      </c>
      <c r="AH22" s="31">
        <v>35</v>
      </c>
      <c r="AI22" s="31">
        <v>31</v>
      </c>
      <c r="AJ22" s="31">
        <v>0</v>
      </c>
      <c r="AK22" s="31">
        <v>31</v>
      </c>
      <c r="AL22" s="31">
        <v>43</v>
      </c>
      <c r="AM22" s="31">
        <v>0</v>
      </c>
      <c r="AN22" s="31">
        <v>43</v>
      </c>
      <c r="AO22" s="31">
        <v>44</v>
      </c>
      <c r="AP22" s="31">
        <v>0</v>
      </c>
      <c r="AQ22" s="31">
        <v>44</v>
      </c>
      <c r="AR22" s="31">
        <v>23</v>
      </c>
      <c r="AS22" s="31">
        <v>0</v>
      </c>
      <c r="AT22" s="31">
        <v>23</v>
      </c>
      <c r="AU22" s="31">
        <v>0</v>
      </c>
      <c r="AV22" s="31">
        <v>0</v>
      </c>
      <c r="AW22" s="31">
        <v>0</v>
      </c>
      <c r="AX22" s="31">
        <v>442</v>
      </c>
      <c r="AY22" s="31">
        <v>0</v>
      </c>
      <c r="AZ22" s="31">
        <v>442</v>
      </c>
      <c r="BA22" s="11" t="s">
        <v>56</v>
      </c>
    </row>
    <row r="23" spans="1:53" s="11" customFormat="1" ht="15" x14ac:dyDescent="0.2">
      <c r="F23" s="32" t="s">
        <v>76</v>
      </c>
      <c r="G23" s="14">
        <v>70</v>
      </c>
      <c r="H23" s="15">
        <v>44</v>
      </c>
      <c r="I23" s="15">
        <v>0</v>
      </c>
      <c r="J23" s="15">
        <v>44</v>
      </c>
      <c r="K23" s="15">
        <v>46</v>
      </c>
      <c r="L23" s="15">
        <v>0</v>
      </c>
      <c r="M23" s="15">
        <v>46</v>
      </c>
      <c r="N23" s="15">
        <v>45</v>
      </c>
      <c r="O23" s="15">
        <v>0</v>
      </c>
      <c r="P23" s="15">
        <v>45</v>
      </c>
      <c r="Q23" s="15">
        <v>32</v>
      </c>
      <c r="R23" s="15">
        <v>0</v>
      </c>
      <c r="S23" s="15">
        <v>32</v>
      </c>
      <c r="T23" s="15">
        <v>41</v>
      </c>
      <c r="U23" s="15">
        <v>0</v>
      </c>
      <c r="V23" s="15">
        <v>41</v>
      </c>
      <c r="W23" s="15">
        <v>45</v>
      </c>
      <c r="X23" s="15">
        <v>0</v>
      </c>
      <c r="Y23" s="15">
        <v>45</v>
      </c>
      <c r="Z23" s="15">
        <v>48</v>
      </c>
      <c r="AA23" s="15">
        <v>0</v>
      </c>
      <c r="AB23" s="15">
        <v>48</v>
      </c>
      <c r="AC23" s="15">
        <v>37</v>
      </c>
      <c r="AD23" s="15">
        <v>0</v>
      </c>
      <c r="AE23" s="15">
        <v>37</v>
      </c>
      <c r="AF23" s="15">
        <v>49</v>
      </c>
      <c r="AG23" s="15">
        <v>0</v>
      </c>
      <c r="AH23" s="15">
        <v>49</v>
      </c>
      <c r="AI23" s="15">
        <v>31</v>
      </c>
      <c r="AJ23" s="15">
        <v>0</v>
      </c>
      <c r="AK23" s="15">
        <v>31</v>
      </c>
      <c r="AL23" s="15">
        <v>54</v>
      </c>
      <c r="AM23" s="15">
        <v>0</v>
      </c>
      <c r="AN23" s="15">
        <v>54</v>
      </c>
      <c r="AO23" s="15">
        <v>37</v>
      </c>
      <c r="AP23" s="15">
        <v>0</v>
      </c>
      <c r="AQ23" s="15">
        <v>37</v>
      </c>
      <c r="AR23" s="15">
        <v>39</v>
      </c>
      <c r="AS23" s="15">
        <v>0</v>
      </c>
      <c r="AT23" s="15">
        <v>39</v>
      </c>
      <c r="AU23" s="15">
        <v>0</v>
      </c>
      <c r="AV23" s="15">
        <v>0</v>
      </c>
      <c r="AW23" s="14">
        <v>0</v>
      </c>
      <c r="AX23" s="14">
        <v>548</v>
      </c>
      <c r="AY23" s="14">
        <v>0</v>
      </c>
      <c r="AZ23" s="15">
        <v>548</v>
      </c>
      <c r="BA23" s="11" t="s">
        <v>56</v>
      </c>
    </row>
    <row r="24" spans="1:53" s="11" customFormat="1" ht="15" x14ac:dyDescent="0.2">
      <c r="F24" s="30" t="s">
        <v>77</v>
      </c>
      <c r="G24" s="31">
        <v>43</v>
      </c>
      <c r="H24" s="31">
        <v>23</v>
      </c>
      <c r="I24" s="31">
        <v>0</v>
      </c>
      <c r="J24" s="31">
        <v>23</v>
      </c>
      <c r="K24" s="31">
        <v>21</v>
      </c>
      <c r="L24" s="31">
        <v>0</v>
      </c>
      <c r="M24" s="31">
        <v>21</v>
      </c>
      <c r="N24" s="31">
        <v>26</v>
      </c>
      <c r="O24" s="31">
        <v>0</v>
      </c>
      <c r="P24" s="31">
        <v>26</v>
      </c>
      <c r="Q24" s="31">
        <v>27</v>
      </c>
      <c r="R24" s="31">
        <v>0</v>
      </c>
      <c r="S24" s="31">
        <v>27</v>
      </c>
      <c r="T24" s="31">
        <v>22</v>
      </c>
      <c r="U24" s="31">
        <v>0</v>
      </c>
      <c r="V24" s="31">
        <v>22</v>
      </c>
      <c r="W24" s="31">
        <v>31</v>
      </c>
      <c r="X24" s="31">
        <v>0</v>
      </c>
      <c r="Y24" s="31">
        <v>31</v>
      </c>
      <c r="Z24" s="31">
        <v>34</v>
      </c>
      <c r="AA24" s="31">
        <v>0</v>
      </c>
      <c r="AB24" s="31">
        <v>34</v>
      </c>
      <c r="AC24" s="31">
        <v>32</v>
      </c>
      <c r="AD24" s="31">
        <v>2</v>
      </c>
      <c r="AE24" s="31">
        <v>34</v>
      </c>
      <c r="AF24" s="31">
        <v>35</v>
      </c>
      <c r="AG24" s="31">
        <v>0</v>
      </c>
      <c r="AH24" s="31">
        <v>35</v>
      </c>
      <c r="AI24" s="31">
        <v>31</v>
      </c>
      <c r="AJ24" s="31">
        <v>0</v>
      </c>
      <c r="AK24" s="31">
        <v>31</v>
      </c>
      <c r="AL24" s="31">
        <v>49</v>
      </c>
      <c r="AM24" s="31">
        <v>0</v>
      </c>
      <c r="AN24" s="31">
        <v>49</v>
      </c>
      <c r="AO24" s="31">
        <v>37</v>
      </c>
      <c r="AP24" s="31">
        <v>0</v>
      </c>
      <c r="AQ24" s="31">
        <v>37</v>
      </c>
      <c r="AR24" s="31">
        <v>41</v>
      </c>
      <c r="AS24" s="31">
        <v>0</v>
      </c>
      <c r="AT24" s="31">
        <v>41</v>
      </c>
      <c r="AU24" s="31">
        <v>0</v>
      </c>
      <c r="AV24" s="31">
        <v>0</v>
      </c>
      <c r="AW24" s="31">
        <v>0</v>
      </c>
      <c r="AX24" s="31">
        <v>409</v>
      </c>
      <c r="AY24" s="31">
        <v>2</v>
      </c>
      <c r="AZ24" s="31">
        <v>411</v>
      </c>
      <c r="BA24" s="11" t="s">
        <v>56</v>
      </c>
    </row>
    <row r="25" spans="1:53" s="11" customFormat="1" ht="15" x14ac:dyDescent="0.2">
      <c r="F25" s="32" t="s">
        <v>78</v>
      </c>
      <c r="G25" s="14">
        <v>9</v>
      </c>
      <c r="H25" s="15">
        <v>11</v>
      </c>
      <c r="I25" s="15">
        <v>0</v>
      </c>
      <c r="J25" s="15">
        <v>11</v>
      </c>
      <c r="K25" s="15">
        <v>7</v>
      </c>
      <c r="L25" s="15">
        <v>0</v>
      </c>
      <c r="M25" s="15">
        <v>7</v>
      </c>
      <c r="N25" s="15">
        <v>11</v>
      </c>
      <c r="O25" s="15">
        <v>0</v>
      </c>
      <c r="P25" s="15">
        <v>11</v>
      </c>
      <c r="Q25" s="15">
        <v>10</v>
      </c>
      <c r="R25" s="15">
        <v>2</v>
      </c>
      <c r="S25" s="15">
        <v>12</v>
      </c>
      <c r="T25" s="15">
        <v>9</v>
      </c>
      <c r="U25" s="15">
        <v>0</v>
      </c>
      <c r="V25" s="15">
        <v>9</v>
      </c>
      <c r="W25" s="15">
        <v>13</v>
      </c>
      <c r="X25" s="15">
        <v>0</v>
      </c>
      <c r="Y25" s="15">
        <v>13</v>
      </c>
      <c r="Z25" s="15">
        <v>9</v>
      </c>
      <c r="AA25" s="15">
        <v>2</v>
      </c>
      <c r="AB25" s="15">
        <v>11</v>
      </c>
      <c r="AC25" s="15">
        <v>6</v>
      </c>
      <c r="AD25" s="15">
        <v>0</v>
      </c>
      <c r="AE25" s="15">
        <v>6</v>
      </c>
      <c r="AF25" s="15">
        <v>10</v>
      </c>
      <c r="AG25" s="15">
        <v>0</v>
      </c>
      <c r="AH25" s="15">
        <v>10</v>
      </c>
      <c r="AI25" s="15">
        <v>3</v>
      </c>
      <c r="AJ25" s="15">
        <v>0</v>
      </c>
      <c r="AK25" s="15">
        <v>3</v>
      </c>
      <c r="AL25" s="15">
        <v>13</v>
      </c>
      <c r="AM25" s="15">
        <v>0</v>
      </c>
      <c r="AN25" s="15">
        <v>13</v>
      </c>
      <c r="AO25" s="15">
        <v>4</v>
      </c>
      <c r="AP25" s="15">
        <v>0</v>
      </c>
      <c r="AQ25" s="15">
        <v>4</v>
      </c>
      <c r="AR25" s="15">
        <v>0</v>
      </c>
      <c r="AS25" s="15">
        <v>0</v>
      </c>
      <c r="AT25" s="15">
        <v>0</v>
      </c>
      <c r="AU25" s="15">
        <v>0</v>
      </c>
      <c r="AV25" s="15">
        <v>0</v>
      </c>
      <c r="AW25" s="14">
        <v>0</v>
      </c>
      <c r="AX25" s="14">
        <v>113</v>
      </c>
      <c r="AY25" s="14">
        <v>4</v>
      </c>
      <c r="AZ25" s="15">
        <v>117</v>
      </c>
    </row>
    <row r="26" spans="1:53" s="11" customFormat="1" ht="15" x14ac:dyDescent="0.2">
      <c r="A26" s="20"/>
      <c r="B26" s="20"/>
      <c r="C26" s="20"/>
      <c r="D26" s="20"/>
      <c r="E26" s="20"/>
      <c r="F26" s="30" t="s">
        <v>79</v>
      </c>
      <c r="G26" s="31">
        <v>105</v>
      </c>
      <c r="H26" s="31">
        <v>90</v>
      </c>
      <c r="I26" s="31">
        <v>0</v>
      </c>
      <c r="J26" s="31">
        <v>90</v>
      </c>
      <c r="K26" s="31">
        <v>65</v>
      </c>
      <c r="L26" s="31">
        <v>0</v>
      </c>
      <c r="M26" s="31">
        <v>65</v>
      </c>
      <c r="N26" s="31">
        <v>57</v>
      </c>
      <c r="O26" s="31">
        <v>0</v>
      </c>
      <c r="P26" s="31">
        <v>57</v>
      </c>
      <c r="Q26" s="31">
        <v>63</v>
      </c>
      <c r="R26" s="31">
        <v>0</v>
      </c>
      <c r="S26" s="31">
        <v>63</v>
      </c>
      <c r="T26" s="31">
        <v>62</v>
      </c>
      <c r="U26" s="31">
        <v>0</v>
      </c>
      <c r="V26" s="31">
        <v>62</v>
      </c>
      <c r="W26" s="31">
        <v>53</v>
      </c>
      <c r="X26" s="31">
        <v>1</v>
      </c>
      <c r="Y26" s="31">
        <v>54</v>
      </c>
      <c r="Z26" s="31">
        <v>59</v>
      </c>
      <c r="AA26" s="31">
        <v>2</v>
      </c>
      <c r="AB26" s="31">
        <v>61</v>
      </c>
      <c r="AC26" s="31">
        <v>54</v>
      </c>
      <c r="AD26" s="31">
        <v>2</v>
      </c>
      <c r="AE26" s="31">
        <v>56</v>
      </c>
      <c r="AF26" s="31">
        <v>41</v>
      </c>
      <c r="AG26" s="31">
        <v>0</v>
      </c>
      <c r="AH26" s="31">
        <v>41</v>
      </c>
      <c r="AI26" s="31">
        <v>56</v>
      </c>
      <c r="AJ26" s="31">
        <v>1</v>
      </c>
      <c r="AK26" s="31">
        <v>27</v>
      </c>
      <c r="AL26" s="31">
        <v>39</v>
      </c>
      <c r="AM26" s="31">
        <v>0</v>
      </c>
      <c r="AN26" s="31">
        <v>39</v>
      </c>
      <c r="AO26" s="31">
        <v>34</v>
      </c>
      <c r="AP26" s="31">
        <v>0</v>
      </c>
      <c r="AQ26" s="31">
        <v>34</v>
      </c>
      <c r="AR26" s="31">
        <v>21</v>
      </c>
      <c r="AS26" s="31">
        <v>0</v>
      </c>
      <c r="AT26" s="31">
        <v>21</v>
      </c>
      <c r="AU26" s="31">
        <v>100</v>
      </c>
      <c r="AV26" s="31">
        <v>23</v>
      </c>
      <c r="AW26" s="31">
        <v>123</v>
      </c>
      <c r="AX26" s="31">
        <v>795</v>
      </c>
      <c r="AY26" s="31">
        <v>29</v>
      </c>
      <c r="AZ26" s="31">
        <f>SUM(AW26,AX26,AY26)</f>
        <v>947</v>
      </c>
      <c r="BA26" s="11" t="s">
        <v>56</v>
      </c>
    </row>
    <row r="27" spans="1:53" s="11" customFormat="1" ht="15" x14ac:dyDescent="0.2">
      <c r="F27" s="32" t="s">
        <v>80</v>
      </c>
      <c r="G27" s="14">
        <v>34</v>
      </c>
      <c r="H27" s="15">
        <v>33</v>
      </c>
      <c r="I27" s="15">
        <v>1</v>
      </c>
      <c r="J27" s="15">
        <v>34</v>
      </c>
      <c r="K27" s="15">
        <v>31</v>
      </c>
      <c r="L27" s="15">
        <v>1</v>
      </c>
      <c r="M27" s="15">
        <v>32</v>
      </c>
      <c r="N27" s="15">
        <v>18</v>
      </c>
      <c r="O27" s="15">
        <v>4</v>
      </c>
      <c r="P27" s="15">
        <v>22</v>
      </c>
      <c r="Q27" s="15">
        <v>17</v>
      </c>
      <c r="R27" s="15">
        <v>2</v>
      </c>
      <c r="S27" s="15">
        <v>19</v>
      </c>
      <c r="T27" s="15">
        <v>37</v>
      </c>
      <c r="U27" s="15">
        <v>2</v>
      </c>
      <c r="V27" s="15">
        <v>39</v>
      </c>
      <c r="W27" s="15">
        <v>26</v>
      </c>
      <c r="X27" s="15">
        <v>3</v>
      </c>
      <c r="Y27" s="15">
        <v>29</v>
      </c>
      <c r="Z27" s="15">
        <v>32</v>
      </c>
      <c r="AA27" s="15">
        <v>1</v>
      </c>
      <c r="AB27" s="15">
        <v>33</v>
      </c>
      <c r="AC27" s="15">
        <v>32</v>
      </c>
      <c r="AD27" s="15">
        <v>0</v>
      </c>
      <c r="AE27" s="15">
        <v>32</v>
      </c>
      <c r="AF27" s="15">
        <v>26</v>
      </c>
      <c r="AG27" s="15">
        <v>0</v>
      </c>
      <c r="AH27" s="15">
        <v>26</v>
      </c>
      <c r="AI27" s="15">
        <v>27</v>
      </c>
      <c r="AJ27" s="15">
        <v>2</v>
      </c>
      <c r="AK27" s="15">
        <v>29</v>
      </c>
      <c r="AL27" s="15">
        <v>34</v>
      </c>
      <c r="AM27" s="15">
        <v>1</v>
      </c>
      <c r="AN27" s="15">
        <v>35</v>
      </c>
      <c r="AO27" s="15">
        <v>32</v>
      </c>
      <c r="AP27" s="15">
        <v>0</v>
      </c>
      <c r="AQ27" s="15">
        <v>32</v>
      </c>
      <c r="AR27" s="15">
        <v>31</v>
      </c>
      <c r="AS27" s="15">
        <v>0</v>
      </c>
      <c r="AT27" s="15">
        <v>31</v>
      </c>
      <c r="AU27" s="15">
        <v>0</v>
      </c>
      <c r="AV27" s="15">
        <v>0</v>
      </c>
      <c r="AW27" s="14">
        <v>0</v>
      </c>
      <c r="AX27" s="14">
        <v>393</v>
      </c>
      <c r="AY27" s="14">
        <v>0</v>
      </c>
      <c r="AZ27" s="15">
        <v>393</v>
      </c>
    </row>
    <row r="28" spans="1:53" s="11" customFormat="1" ht="15" x14ac:dyDescent="0.2">
      <c r="F28" s="30" t="s">
        <v>81</v>
      </c>
      <c r="G28" s="31">
        <v>27</v>
      </c>
      <c r="H28" s="31">
        <v>10</v>
      </c>
      <c r="I28" s="31">
        <v>0</v>
      </c>
      <c r="J28" s="31">
        <v>10</v>
      </c>
      <c r="K28" s="31">
        <v>9</v>
      </c>
      <c r="L28" s="31">
        <v>0</v>
      </c>
      <c r="M28" s="31">
        <v>9</v>
      </c>
      <c r="N28" s="31">
        <v>11</v>
      </c>
      <c r="O28" s="31">
        <v>0</v>
      </c>
      <c r="P28" s="31">
        <v>11</v>
      </c>
      <c r="Q28" s="31">
        <v>20</v>
      </c>
      <c r="R28" s="31">
        <v>0</v>
      </c>
      <c r="S28" s="31">
        <v>20</v>
      </c>
      <c r="T28" s="31">
        <v>13</v>
      </c>
      <c r="U28" s="31">
        <v>0</v>
      </c>
      <c r="V28" s="31">
        <v>13</v>
      </c>
      <c r="W28" s="31">
        <v>21</v>
      </c>
      <c r="X28" s="31">
        <v>0</v>
      </c>
      <c r="Y28" s="31">
        <v>21</v>
      </c>
      <c r="Z28" s="31">
        <v>25</v>
      </c>
      <c r="AA28" s="31">
        <v>0</v>
      </c>
      <c r="AB28" s="31">
        <v>25</v>
      </c>
      <c r="AC28" s="31">
        <v>27</v>
      </c>
      <c r="AD28" s="31">
        <v>0</v>
      </c>
      <c r="AE28" s="31">
        <v>27</v>
      </c>
      <c r="AF28" s="31">
        <v>26</v>
      </c>
      <c r="AG28" s="31">
        <v>0</v>
      </c>
      <c r="AH28" s="31">
        <v>26</v>
      </c>
      <c r="AI28" s="31">
        <v>20</v>
      </c>
      <c r="AJ28" s="31">
        <v>0</v>
      </c>
      <c r="AK28" s="31">
        <v>20</v>
      </c>
      <c r="AL28" s="31">
        <v>20</v>
      </c>
      <c r="AM28" s="31">
        <v>0</v>
      </c>
      <c r="AN28" s="31">
        <v>20</v>
      </c>
      <c r="AO28" s="31">
        <v>25</v>
      </c>
      <c r="AP28" s="31">
        <v>0</v>
      </c>
      <c r="AQ28" s="31">
        <v>25</v>
      </c>
      <c r="AR28" s="31">
        <v>22</v>
      </c>
      <c r="AS28" s="31">
        <v>0</v>
      </c>
      <c r="AT28" s="31">
        <v>22</v>
      </c>
      <c r="AU28" s="31">
        <v>0</v>
      </c>
      <c r="AV28" s="31">
        <v>0</v>
      </c>
      <c r="AW28" s="31">
        <v>0</v>
      </c>
      <c r="AX28" s="31">
        <v>249</v>
      </c>
      <c r="AY28" s="31">
        <v>0</v>
      </c>
      <c r="AZ28" s="31">
        <v>249</v>
      </c>
    </row>
    <row r="29" spans="1:53" s="11" customFormat="1" ht="15" x14ac:dyDescent="0.2">
      <c r="F29" s="32" t="s">
        <v>82</v>
      </c>
      <c r="G29" s="14">
        <v>22</v>
      </c>
      <c r="H29" s="15">
        <v>17</v>
      </c>
      <c r="I29" s="15">
        <v>0</v>
      </c>
      <c r="J29" s="15">
        <v>17</v>
      </c>
      <c r="K29" s="15">
        <v>5</v>
      </c>
      <c r="L29" s="15">
        <v>0</v>
      </c>
      <c r="M29" s="15">
        <v>5</v>
      </c>
      <c r="N29" s="15">
        <v>11</v>
      </c>
      <c r="O29" s="15">
        <v>0</v>
      </c>
      <c r="P29" s="15">
        <v>11</v>
      </c>
      <c r="Q29" s="15">
        <v>12</v>
      </c>
      <c r="R29" s="15">
        <v>0</v>
      </c>
      <c r="S29" s="15">
        <v>12</v>
      </c>
      <c r="T29" s="15">
        <v>4</v>
      </c>
      <c r="U29" s="15">
        <v>0</v>
      </c>
      <c r="V29" s="15">
        <v>4</v>
      </c>
      <c r="W29" s="15">
        <v>13</v>
      </c>
      <c r="X29" s="15">
        <v>0</v>
      </c>
      <c r="Y29" s="15">
        <v>13</v>
      </c>
      <c r="Z29" s="15">
        <v>12</v>
      </c>
      <c r="AA29" s="15">
        <v>0</v>
      </c>
      <c r="AB29" s="15">
        <v>12</v>
      </c>
      <c r="AC29" s="15">
        <v>22</v>
      </c>
      <c r="AD29" s="15">
        <v>0</v>
      </c>
      <c r="AE29" s="15">
        <v>22</v>
      </c>
      <c r="AF29" s="15">
        <v>12</v>
      </c>
      <c r="AG29" s="15">
        <v>0</v>
      </c>
      <c r="AH29" s="15">
        <v>12</v>
      </c>
      <c r="AI29" s="15">
        <v>13</v>
      </c>
      <c r="AJ29" s="15">
        <v>0</v>
      </c>
      <c r="AK29" s="15">
        <v>13</v>
      </c>
      <c r="AL29" s="15">
        <v>14</v>
      </c>
      <c r="AM29" s="15">
        <v>0</v>
      </c>
      <c r="AN29" s="15">
        <v>14</v>
      </c>
      <c r="AO29" s="15">
        <v>15</v>
      </c>
      <c r="AP29" s="15">
        <v>0</v>
      </c>
      <c r="AQ29" s="15">
        <v>15</v>
      </c>
      <c r="AR29" s="15">
        <v>12</v>
      </c>
      <c r="AS29" s="15">
        <v>0</v>
      </c>
      <c r="AT29" s="15">
        <v>12</v>
      </c>
      <c r="AU29" s="15">
        <v>0</v>
      </c>
      <c r="AV29" s="15">
        <v>0</v>
      </c>
      <c r="AW29" s="14">
        <v>0</v>
      </c>
      <c r="AX29" s="14">
        <v>162</v>
      </c>
      <c r="AY29" s="14">
        <v>0</v>
      </c>
      <c r="AZ29" s="15">
        <v>162</v>
      </c>
    </row>
    <row r="30" spans="1:53" s="11" customFormat="1" ht="15" x14ac:dyDescent="0.2">
      <c r="A30" s="20"/>
      <c r="B30" s="20"/>
      <c r="C30" s="20"/>
      <c r="D30" s="20"/>
      <c r="E30" s="20"/>
      <c r="F30" s="30" t="s">
        <v>83</v>
      </c>
      <c r="G30" s="31">
        <v>33</v>
      </c>
      <c r="H30" s="31">
        <v>16</v>
      </c>
      <c r="I30" s="31">
        <v>0</v>
      </c>
      <c r="J30" s="31">
        <v>16</v>
      </c>
      <c r="K30" s="31">
        <v>19</v>
      </c>
      <c r="L30" s="31">
        <v>3</v>
      </c>
      <c r="M30" s="31">
        <v>22</v>
      </c>
      <c r="N30" s="31">
        <v>12</v>
      </c>
      <c r="O30" s="31">
        <v>1</v>
      </c>
      <c r="P30" s="31">
        <v>13</v>
      </c>
      <c r="Q30" s="31">
        <v>20</v>
      </c>
      <c r="R30" s="31">
        <v>2</v>
      </c>
      <c r="S30" s="31">
        <v>22</v>
      </c>
      <c r="T30" s="31">
        <v>17</v>
      </c>
      <c r="U30" s="31">
        <v>1</v>
      </c>
      <c r="V30" s="31">
        <v>18</v>
      </c>
      <c r="W30" s="31">
        <v>30</v>
      </c>
      <c r="X30" s="31">
        <v>0</v>
      </c>
      <c r="Y30" s="31">
        <v>30</v>
      </c>
      <c r="Z30" s="31">
        <v>26</v>
      </c>
      <c r="AA30" s="31">
        <v>3</v>
      </c>
      <c r="AB30" s="31">
        <v>29</v>
      </c>
      <c r="AC30" s="31">
        <v>32</v>
      </c>
      <c r="AD30" s="31">
        <v>1</v>
      </c>
      <c r="AE30" s="31">
        <v>33</v>
      </c>
      <c r="AF30" s="31">
        <v>32</v>
      </c>
      <c r="AG30" s="31">
        <v>2</v>
      </c>
      <c r="AH30" s="31">
        <v>34</v>
      </c>
      <c r="AI30" s="31">
        <v>23</v>
      </c>
      <c r="AJ30" s="31">
        <v>3</v>
      </c>
      <c r="AK30" s="31">
        <v>26</v>
      </c>
      <c r="AL30" s="31">
        <v>14</v>
      </c>
      <c r="AM30" s="31">
        <v>0</v>
      </c>
      <c r="AN30" s="31">
        <v>14</v>
      </c>
      <c r="AO30" s="31">
        <v>16</v>
      </c>
      <c r="AP30" s="31">
        <v>0</v>
      </c>
      <c r="AQ30" s="31">
        <v>16</v>
      </c>
      <c r="AR30" s="31">
        <v>24</v>
      </c>
      <c r="AS30" s="31">
        <v>0</v>
      </c>
      <c r="AT30" s="31">
        <v>24</v>
      </c>
      <c r="AU30" s="31">
        <v>0</v>
      </c>
      <c r="AV30" s="31">
        <v>0</v>
      </c>
      <c r="AW30" s="31">
        <v>0</v>
      </c>
      <c r="AX30" s="31">
        <v>281</v>
      </c>
      <c r="AY30" s="31">
        <v>16</v>
      </c>
      <c r="AZ30" s="31">
        <v>297</v>
      </c>
    </row>
    <row r="31" spans="1:53" s="11" customFormat="1" ht="15" x14ac:dyDescent="0.2">
      <c r="F31" s="32" t="s">
        <v>84</v>
      </c>
      <c r="G31" s="14">
        <v>43</v>
      </c>
      <c r="H31" s="15">
        <v>44</v>
      </c>
      <c r="I31" s="15">
        <v>0</v>
      </c>
      <c r="J31" s="15">
        <v>44</v>
      </c>
      <c r="K31" s="15">
        <v>30</v>
      </c>
      <c r="L31" s="15">
        <v>0</v>
      </c>
      <c r="M31" s="15">
        <v>30</v>
      </c>
      <c r="N31" s="15">
        <v>31</v>
      </c>
      <c r="O31" s="15">
        <v>0</v>
      </c>
      <c r="P31" s="15">
        <v>31</v>
      </c>
      <c r="Q31" s="15">
        <v>25</v>
      </c>
      <c r="R31" s="15">
        <v>0</v>
      </c>
      <c r="S31" s="15">
        <v>25</v>
      </c>
      <c r="T31" s="15">
        <v>26</v>
      </c>
      <c r="U31" s="15">
        <v>0</v>
      </c>
      <c r="V31" s="15">
        <v>26</v>
      </c>
      <c r="W31" s="15">
        <v>27</v>
      </c>
      <c r="X31" s="15">
        <v>0</v>
      </c>
      <c r="Y31" s="15">
        <v>27</v>
      </c>
      <c r="Z31" s="15">
        <v>44</v>
      </c>
      <c r="AA31" s="15">
        <v>1</v>
      </c>
      <c r="AB31" s="15">
        <v>45</v>
      </c>
      <c r="AC31" s="15">
        <v>27</v>
      </c>
      <c r="AD31" s="15">
        <v>0</v>
      </c>
      <c r="AE31" s="15">
        <v>27</v>
      </c>
      <c r="AF31" s="15">
        <v>29</v>
      </c>
      <c r="AG31" s="15">
        <v>0</v>
      </c>
      <c r="AH31" s="15">
        <v>29</v>
      </c>
      <c r="AI31" s="15">
        <v>27</v>
      </c>
      <c r="AJ31" s="15">
        <v>0</v>
      </c>
      <c r="AK31" s="15">
        <v>27</v>
      </c>
      <c r="AL31" s="15">
        <v>20</v>
      </c>
      <c r="AM31" s="15">
        <v>1</v>
      </c>
      <c r="AN31" s="15">
        <v>21</v>
      </c>
      <c r="AO31" s="15">
        <v>31</v>
      </c>
      <c r="AP31" s="15">
        <v>0</v>
      </c>
      <c r="AQ31" s="15">
        <v>31</v>
      </c>
      <c r="AR31" s="15">
        <v>25</v>
      </c>
      <c r="AS31" s="15">
        <v>0</v>
      </c>
      <c r="AT31" s="15">
        <v>25</v>
      </c>
      <c r="AU31" s="15">
        <v>0</v>
      </c>
      <c r="AV31" s="15">
        <v>0</v>
      </c>
      <c r="AW31" s="14">
        <v>0</v>
      </c>
      <c r="AX31" s="14">
        <v>386</v>
      </c>
      <c r="AY31" s="14">
        <v>2</v>
      </c>
      <c r="AZ31" s="15">
        <v>388</v>
      </c>
    </row>
    <row r="32" spans="1:53" s="11" customFormat="1" ht="15" x14ac:dyDescent="0.2">
      <c r="F32" s="30" t="s">
        <v>85</v>
      </c>
      <c r="G32" s="31">
        <v>36</v>
      </c>
      <c r="H32" s="31">
        <v>37</v>
      </c>
      <c r="I32" s="31">
        <v>0</v>
      </c>
      <c r="J32" s="31">
        <v>37</v>
      </c>
      <c r="K32" s="31">
        <v>20</v>
      </c>
      <c r="L32" s="31">
        <v>0</v>
      </c>
      <c r="M32" s="31">
        <v>20</v>
      </c>
      <c r="N32" s="31">
        <v>23</v>
      </c>
      <c r="O32" s="31">
        <v>0</v>
      </c>
      <c r="P32" s="31">
        <v>23</v>
      </c>
      <c r="Q32" s="31">
        <v>19</v>
      </c>
      <c r="R32" s="31">
        <v>0</v>
      </c>
      <c r="S32" s="31">
        <v>19</v>
      </c>
      <c r="T32" s="31">
        <v>17</v>
      </c>
      <c r="U32" s="31">
        <v>0</v>
      </c>
      <c r="V32" s="31">
        <v>17</v>
      </c>
      <c r="W32" s="31">
        <v>19</v>
      </c>
      <c r="X32" s="31">
        <v>0</v>
      </c>
      <c r="Y32" s="31">
        <v>19</v>
      </c>
      <c r="Z32" s="31">
        <v>14</v>
      </c>
      <c r="AA32" s="31">
        <v>0</v>
      </c>
      <c r="AB32" s="31">
        <v>14</v>
      </c>
      <c r="AC32" s="31">
        <v>19</v>
      </c>
      <c r="AD32" s="31">
        <v>0</v>
      </c>
      <c r="AE32" s="31">
        <v>19</v>
      </c>
      <c r="AF32" s="31">
        <v>16</v>
      </c>
      <c r="AG32" s="31">
        <v>5</v>
      </c>
      <c r="AH32" s="31">
        <v>21</v>
      </c>
      <c r="AI32" s="31">
        <v>15</v>
      </c>
      <c r="AJ32" s="31">
        <v>1</v>
      </c>
      <c r="AK32" s="31">
        <v>16</v>
      </c>
      <c r="AL32" s="31">
        <v>248</v>
      </c>
      <c r="AM32" s="31">
        <v>8</v>
      </c>
      <c r="AN32" s="31">
        <v>253</v>
      </c>
      <c r="AO32" s="31">
        <v>6</v>
      </c>
      <c r="AP32" s="31">
        <v>2</v>
      </c>
      <c r="AQ32" s="31">
        <v>8</v>
      </c>
      <c r="AR32" s="31">
        <v>18</v>
      </c>
      <c r="AS32" s="31">
        <v>2</v>
      </c>
      <c r="AT32" s="31">
        <v>18</v>
      </c>
      <c r="AU32" s="31">
        <v>14</v>
      </c>
      <c r="AV32" s="31">
        <v>0</v>
      </c>
      <c r="AW32" s="31">
        <v>14</v>
      </c>
      <c r="AX32" s="31">
        <v>263</v>
      </c>
      <c r="AY32" s="31">
        <v>0</v>
      </c>
      <c r="AZ32" s="31">
        <f>SUM(AW32,AX32,AY32)</f>
        <v>277</v>
      </c>
      <c r="BA32" s="11" t="s">
        <v>56</v>
      </c>
    </row>
    <row r="33" spans="1:53" s="11" customFormat="1" ht="15" x14ac:dyDescent="0.2">
      <c r="F33" s="32" t="s">
        <v>86</v>
      </c>
      <c r="G33" s="14">
        <v>368</v>
      </c>
      <c r="H33" s="15">
        <v>183</v>
      </c>
      <c r="I33" s="15">
        <v>4</v>
      </c>
      <c r="J33" s="15">
        <v>187</v>
      </c>
      <c r="K33" s="15">
        <v>160</v>
      </c>
      <c r="L33" s="15">
        <v>8</v>
      </c>
      <c r="M33" s="15">
        <v>168</v>
      </c>
      <c r="N33" s="15">
        <v>171</v>
      </c>
      <c r="O33" s="15">
        <v>7</v>
      </c>
      <c r="P33" s="15">
        <v>178</v>
      </c>
      <c r="Q33" s="15">
        <v>176</v>
      </c>
      <c r="R33" s="15">
        <v>19</v>
      </c>
      <c r="S33" s="15">
        <v>195</v>
      </c>
      <c r="T33" s="15">
        <v>160</v>
      </c>
      <c r="U33" s="15">
        <v>11</v>
      </c>
      <c r="V33" s="15">
        <v>171</v>
      </c>
      <c r="W33" s="15">
        <v>187</v>
      </c>
      <c r="X33" s="15">
        <v>10</v>
      </c>
      <c r="Y33" s="15">
        <v>197</v>
      </c>
      <c r="Z33" s="15">
        <v>208</v>
      </c>
      <c r="AA33" s="15">
        <v>15</v>
      </c>
      <c r="AB33" s="15">
        <v>223</v>
      </c>
      <c r="AC33" s="15">
        <v>208</v>
      </c>
      <c r="AD33" s="15">
        <v>9</v>
      </c>
      <c r="AE33" s="15">
        <v>217</v>
      </c>
      <c r="AF33" s="15">
        <v>196</v>
      </c>
      <c r="AG33" s="15">
        <v>12</v>
      </c>
      <c r="AH33" s="15">
        <v>208</v>
      </c>
      <c r="AI33" s="15">
        <v>188</v>
      </c>
      <c r="AJ33" s="15">
        <v>11</v>
      </c>
      <c r="AK33" s="15">
        <v>199</v>
      </c>
      <c r="AL33" s="15">
        <v>245</v>
      </c>
      <c r="AM33" s="15">
        <v>8</v>
      </c>
      <c r="AN33" s="15">
        <v>253</v>
      </c>
      <c r="AO33" s="15">
        <v>249</v>
      </c>
      <c r="AP33" s="15">
        <v>2</v>
      </c>
      <c r="AQ33" s="15">
        <v>251</v>
      </c>
      <c r="AR33" s="15">
        <v>197</v>
      </c>
      <c r="AS33" s="15">
        <v>7</v>
      </c>
      <c r="AT33" s="15">
        <v>204</v>
      </c>
      <c r="AU33" s="15">
        <v>6</v>
      </c>
      <c r="AV33" s="15">
        <v>0</v>
      </c>
      <c r="AW33" s="14">
        <v>6</v>
      </c>
      <c r="AX33" s="14">
        <v>2534</v>
      </c>
      <c r="AY33" s="14">
        <v>123</v>
      </c>
      <c r="AZ33" s="15">
        <f>SUM(AW33,AX33,AY33)</f>
        <v>2663</v>
      </c>
      <c r="BA33" s="11" t="s">
        <v>56</v>
      </c>
    </row>
    <row r="34" spans="1:53" s="11" customFormat="1" ht="15" x14ac:dyDescent="0.2">
      <c r="A34" s="20"/>
      <c r="B34" s="20"/>
      <c r="C34" s="20"/>
      <c r="D34" s="20"/>
      <c r="E34" s="20"/>
      <c r="F34" s="30" t="s">
        <v>87</v>
      </c>
      <c r="G34" s="31">
        <v>23</v>
      </c>
      <c r="H34" s="31">
        <v>15</v>
      </c>
      <c r="I34" s="31">
        <v>0</v>
      </c>
      <c r="J34" s="31">
        <v>15</v>
      </c>
      <c r="K34" s="31">
        <v>15</v>
      </c>
      <c r="L34" s="31">
        <v>0</v>
      </c>
      <c r="M34" s="31">
        <v>15</v>
      </c>
      <c r="N34" s="31">
        <v>15</v>
      </c>
      <c r="O34" s="31">
        <v>0</v>
      </c>
      <c r="P34" s="31">
        <v>15</v>
      </c>
      <c r="Q34" s="31">
        <v>8</v>
      </c>
      <c r="R34" s="31">
        <v>0</v>
      </c>
      <c r="S34" s="31">
        <v>8</v>
      </c>
      <c r="T34" s="31">
        <v>18</v>
      </c>
      <c r="U34" s="31">
        <v>0</v>
      </c>
      <c r="V34" s="31">
        <v>18</v>
      </c>
      <c r="W34" s="31">
        <v>13</v>
      </c>
      <c r="X34" s="31">
        <v>0</v>
      </c>
      <c r="Y34" s="31">
        <v>13</v>
      </c>
      <c r="Z34" s="31">
        <v>16</v>
      </c>
      <c r="AA34" s="31">
        <v>0</v>
      </c>
      <c r="AB34" s="31">
        <v>16</v>
      </c>
      <c r="AC34" s="31">
        <v>11</v>
      </c>
      <c r="AD34" s="31">
        <v>0</v>
      </c>
      <c r="AE34" s="31">
        <v>11</v>
      </c>
      <c r="AF34" s="31">
        <v>12</v>
      </c>
      <c r="AG34" s="31">
        <v>0</v>
      </c>
      <c r="AH34" s="31">
        <v>12</v>
      </c>
      <c r="AI34" s="31">
        <v>9</v>
      </c>
      <c r="AJ34" s="31">
        <v>0</v>
      </c>
      <c r="AK34" s="31">
        <v>9</v>
      </c>
      <c r="AL34" s="31">
        <v>9</v>
      </c>
      <c r="AM34" s="31">
        <v>0</v>
      </c>
      <c r="AN34" s="31">
        <v>9</v>
      </c>
      <c r="AO34" s="31">
        <v>6</v>
      </c>
      <c r="AP34" s="31">
        <v>0</v>
      </c>
      <c r="AQ34" s="31">
        <v>6</v>
      </c>
      <c r="AR34" s="31">
        <v>16</v>
      </c>
      <c r="AS34" s="31">
        <v>0</v>
      </c>
      <c r="AT34" s="31">
        <v>16</v>
      </c>
      <c r="AU34" s="31">
        <v>0</v>
      </c>
      <c r="AV34" s="31">
        <v>0</v>
      </c>
      <c r="AW34" s="31">
        <v>0</v>
      </c>
      <c r="AX34" s="31">
        <v>163</v>
      </c>
      <c r="AY34" s="31">
        <v>0</v>
      </c>
      <c r="AZ34" s="31">
        <v>163</v>
      </c>
      <c r="BA34" s="11" t="s">
        <v>56</v>
      </c>
    </row>
    <row r="35" spans="1:53" s="11" customFormat="1" ht="15" x14ac:dyDescent="0.2">
      <c r="F35" s="32" t="s">
        <v>88</v>
      </c>
      <c r="G35" s="14">
        <v>64</v>
      </c>
      <c r="H35" s="15">
        <v>90</v>
      </c>
      <c r="I35" s="15">
        <v>0</v>
      </c>
      <c r="J35" s="15">
        <v>90</v>
      </c>
      <c r="K35" s="15">
        <v>49</v>
      </c>
      <c r="L35" s="15">
        <v>1</v>
      </c>
      <c r="M35" s="15">
        <v>50</v>
      </c>
      <c r="N35" s="15">
        <v>63</v>
      </c>
      <c r="O35" s="15">
        <v>2</v>
      </c>
      <c r="P35" s="15">
        <v>65</v>
      </c>
      <c r="Q35" s="15">
        <v>53</v>
      </c>
      <c r="R35" s="15">
        <v>1</v>
      </c>
      <c r="S35" s="15">
        <v>54</v>
      </c>
      <c r="T35" s="15">
        <v>36</v>
      </c>
      <c r="U35" s="15">
        <v>1</v>
      </c>
      <c r="V35" s="15">
        <v>37</v>
      </c>
      <c r="W35" s="15">
        <v>43</v>
      </c>
      <c r="X35" s="15">
        <v>0</v>
      </c>
      <c r="Y35" s="15">
        <v>43</v>
      </c>
      <c r="Z35" s="15">
        <v>50</v>
      </c>
      <c r="AA35" s="15">
        <v>0</v>
      </c>
      <c r="AB35" s="15">
        <v>50</v>
      </c>
      <c r="AC35" s="15">
        <v>55</v>
      </c>
      <c r="AD35" s="15">
        <v>0</v>
      </c>
      <c r="AE35" s="15">
        <v>55</v>
      </c>
      <c r="AF35" s="15">
        <v>50</v>
      </c>
      <c r="AG35" s="15">
        <v>0</v>
      </c>
      <c r="AH35" s="15">
        <v>50</v>
      </c>
      <c r="AI35" s="15">
        <v>42</v>
      </c>
      <c r="AJ35" s="15">
        <v>0</v>
      </c>
      <c r="AK35" s="15">
        <v>42</v>
      </c>
      <c r="AL35" s="15">
        <v>45</v>
      </c>
      <c r="AM35" s="15">
        <v>0</v>
      </c>
      <c r="AN35" s="15">
        <v>45</v>
      </c>
      <c r="AO35" s="15">
        <v>44</v>
      </c>
      <c r="AP35" s="15">
        <v>0</v>
      </c>
      <c r="AQ35" s="15">
        <v>44</v>
      </c>
      <c r="AR35" s="15">
        <v>42</v>
      </c>
      <c r="AS35" s="15">
        <v>0</v>
      </c>
      <c r="AT35" s="15">
        <v>42</v>
      </c>
      <c r="AU35" s="15">
        <v>9</v>
      </c>
      <c r="AV35" s="15">
        <v>0</v>
      </c>
      <c r="AW35" s="14">
        <v>9</v>
      </c>
      <c r="AX35" s="14">
        <v>675</v>
      </c>
      <c r="AY35" s="14">
        <v>5</v>
      </c>
      <c r="AZ35" s="15">
        <f>SUM(AW35,AX35,AY35)</f>
        <v>689</v>
      </c>
      <c r="BA35" s="11" t="s">
        <v>56</v>
      </c>
    </row>
    <row r="36" spans="1:53" s="11" customFormat="1" ht="15" x14ac:dyDescent="0.2">
      <c r="F36" s="30" t="s">
        <v>89</v>
      </c>
      <c r="G36" s="31">
        <v>122</v>
      </c>
      <c r="H36" s="31">
        <v>109</v>
      </c>
      <c r="I36" s="31">
        <v>0</v>
      </c>
      <c r="J36" s="31">
        <v>109</v>
      </c>
      <c r="K36" s="31">
        <v>96</v>
      </c>
      <c r="L36" s="31">
        <v>0</v>
      </c>
      <c r="M36" s="31">
        <v>96</v>
      </c>
      <c r="N36" s="31">
        <v>84</v>
      </c>
      <c r="O36" s="31">
        <v>0</v>
      </c>
      <c r="P36" s="31">
        <v>84</v>
      </c>
      <c r="Q36" s="31">
        <v>91</v>
      </c>
      <c r="R36" s="31">
        <v>0</v>
      </c>
      <c r="S36" s="31">
        <v>91</v>
      </c>
      <c r="T36" s="31">
        <v>99</v>
      </c>
      <c r="U36" s="31">
        <v>0</v>
      </c>
      <c r="V36" s="31">
        <v>99</v>
      </c>
      <c r="W36" s="31">
        <v>90</v>
      </c>
      <c r="X36" s="31">
        <v>0</v>
      </c>
      <c r="Y36" s="31">
        <v>90</v>
      </c>
      <c r="Z36" s="31">
        <v>92</v>
      </c>
      <c r="AA36" s="31">
        <v>3</v>
      </c>
      <c r="AB36" s="31">
        <v>95</v>
      </c>
      <c r="AC36" s="31">
        <v>94</v>
      </c>
      <c r="AD36" s="31">
        <v>4</v>
      </c>
      <c r="AE36" s="31">
        <v>98</v>
      </c>
      <c r="AF36" s="31">
        <v>84</v>
      </c>
      <c r="AG36" s="31">
        <v>2</v>
      </c>
      <c r="AH36" s="31">
        <v>86</v>
      </c>
      <c r="AI36" s="31">
        <v>104</v>
      </c>
      <c r="AJ36" s="31">
        <v>0</v>
      </c>
      <c r="AK36" s="31">
        <v>104</v>
      </c>
      <c r="AL36" s="31">
        <v>84</v>
      </c>
      <c r="AM36" s="31">
        <v>9</v>
      </c>
      <c r="AN36" s="31">
        <v>93</v>
      </c>
      <c r="AO36" s="31">
        <v>106</v>
      </c>
      <c r="AP36" s="31">
        <v>5</v>
      </c>
      <c r="AQ36" s="31">
        <v>111</v>
      </c>
      <c r="AR36" s="31">
        <v>120</v>
      </c>
      <c r="AS36" s="31">
        <v>4</v>
      </c>
      <c r="AT36" s="31">
        <v>124</v>
      </c>
      <c r="AU36" s="31">
        <v>56</v>
      </c>
      <c r="AV36" s="31">
        <v>0</v>
      </c>
      <c r="AW36" s="31">
        <v>56</v>
      </c>
      <c r="AX36" s="31">
        <v>1258</v>
      </c>
      <c r="AY36" s="31">
        <v>19</v>
      </c>
      <c r="AZ36" s="31">
        <f>SUM(AW36,AX36,AY36)</f>
        <v>1333</v>
      </c>
      <c r="BA36" s="11" t="s">
        <v>56</v>
      </c>
    </row>
    <row r="37" spans="1:53" s="11" customFormat="1" ht="15" x14ac:dyDescent="0.2">
      <c r="F37" s="32" t="s">
        <v>90</v>
      </c>
      <c r="G37" s="14">
        <v>15</v>
      </c>
      <c r="H37" s="15">
        <v>13</v>
      </c>
      <c r="I37" s="15">
        <v>0</v>
      </c>
      <c r="J37" s="15">
        <v>13</v>
      </c>
      <c r="K37" s="15">
        <v>11</v>
      </c>
      <c r="L37" s="15">
        <v>0</v>
      </c>
      <c r="M37" s="15">
        <v>11</v>
      </c>
      <c r="N37" s="15">
        <v>11</v>
      </c>
      <c r="O37" s="15">
        <v>0</v>
      </c>
      <c r="P37" s="15">
        <v>11</v>
      </c>
      <c r="Q37" s="15">
        <v>5</v>
      </c>
      <c r="R37" s="15">
        <v>0</v>
      </c>
      <c r="S37" s="15">
        <v>5</v>
      </c>
      <c r="T37" s="15">
        <v>7</v>
      </c>
      <c r="U37" s="15">
        <v>0</v>
      </c>
      <c r="V37" s="15">
        <v>7</v>
      </c>
      <c r="W37" s="15">
        <v>8</v>
      </c>
      <c r="X37" s="15">
        <v>0</v>
      </c>
      <c r="Y37" s="15">
        <v>8</v>
      </c>
      <c r="Z37" s="15">
        <v>8</v>
      </c>
      <c r="AA37" s="15">
        <v>0</v>
      </c>
      <c r="AB37" s="15">
        <v>8</v>
      </c>
      <c r="AC37" s="15">
        <v>3</v>
      </c>
      <c r="AD37" s="15">
        <v>0</v>
      </c>
      <c r="AE37" s="15">
        <v>3</v>
      </c>
      <c r="AF37" s="15">
        <v>7</v>
      </c>
      <c r="AG37" s="15">
        <v>0</v>
      </c>
      <c r="AH37" s="15">
        <v>7</v>
      </c>
      <c r="AI37" s="15">
        <v>10</v>
      </c>
      <c r="AJ37" s="15">
        <v>0</v>
      </c>
      <c r="AK37" s="15">
        <v>10</v>
      </c>
      <c r="AL37" s="15">
        <v>7</v>
      </c>
      <c r="AM37" s="15">
        <v>0</v>
      </c>
      <c r="AN37" s="15">
        <v>7</v>
      </c>
      <c r="AO37" s="15">
        <v>4</v>
      </c>
      <c r="AP37" s="15">
        <v>0</v>
      </c>
      <c r="AQ37" s="15">
        <v>4</v>
      </c>
      <c r="AR37" s="15">
        <v>4</v>
      </c>
      <c r="AS37" s="15">
        <v>0</v>
      </c>
      <c r="AT37" s="15">
        <v>4</v>
      </c>
      <c r="AU37" s="15">
        <v>18</v>
      </c>
      <c r="AV37" s="15">
        <v>0</v>
      </c>
      <c r="AW37" s="14">
        <v>18</v>
      </c>
      <c r="AX37" s="14">
        <v>116</v>
      </c>
      <c r="AY37" s="14">
        <v>0</v>
      </c>
      <c r="AZ37" s="15">
        <f>SUM(AW37,AX37,AY37)</f>
        <v>134</v>
      </c>
      <c r="BA37" s="11" t="s">
        <v>56</v>
      </c>
    </row>
    <row r="38" spans="1:53" s="11" customFormat="1" ht="15" x14ac:dyDescent="0.2">
      <c r="A38" s="20"/>
      <c r="B38" s="20"/>
      <c r="C38" s="20"/>
      <c r="D38" s="20"/>
      <c r="E38" s="20"/>
      <c r="F38" s="30" t="s">
        <v>91</v>
      </c>
      <c r="G38" s="31">
        <v>2</v>
      </c>
      <c r="H38" s="31">
        <v>16</v>
      </c>
      <c r="I38" s="31">
        <v>0</v>
      </c>
      <c r="J38" s="31">
        <v>16</v>
      </c>
      <c r="K38" s="31">
        <v>0</v>
      </c>
      <c r="L38" s="31">
        <v>0</v>
      </c>
      <c r="M38" s="31">
        <v>0</v>
      </c>
      <c r="N38" s="31">
        <v>0</v>
      </c>
      <c r="O38" s="31">
        <v>0</v>
      </c>
      <c r="P38" s="31">
        <v>0</v>
      </c>
      <c r="Q38" s="31">
        <v>0</v>
      </c>
      <c r="R38" s="31">
        <v>0</v>
      </c>
      <c r="S38" s="31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1">
        <v>0</v>
      </c>
      <c r="AJ38" s="31">
        <v>0</v>
      </c>
      <c r="AK38" s="31">
        <v>0</v>
      </c>
      <c r="AL38" s="31">
        <v>0</v>
      </c>
      <c r="AM38" s="31">
        <v>0</v>
      </c>
      <c r="AN38" s="31">
        <v>0</v>
      </c>
      <c r="AO38" s="31">
        <v>0</v>
      </c>
      <c r="AP38" s="31">
        <v>0</v>
      </c>
      <c r="AQ38" s="31">
        <v>0</v>
      </c>
      <c r="AR38" s="31">
        <v>0</v>
      </c>
      <c r="AS38" s="31">
        <v>0</v>
      </c>
      <c r="AT38" s="31">
        <v>0</v>
      </c>
      <c r="AU38" s="31">
        <v>0</v>
      </c>
      <c r="AV38" s="31">
        <v>0</v>
      </c>
      <c r="AW38" s="31">
        <v>0</v>
      </c>
      <c r="AX38" s="31">
        <v>16</v>
      </c>
      <c r="AY38" s="31">
        <v>0</v>
      </c>
      <c r="AZ38" s="31">
        <v>16</v>
      </c>
    </row>
    <row r="39" spans="1:53" s="11" customFormat="1" ht="15" x14ac:dyDescent="0.2">
      <c r="F39" s="40" t="s">
        <v>92</v>
      </c>
      <c r="G39" s="14">
        <v>72</v>
      </c>
      <c r="H39" s="15">
        <v>52</v>
      </c>
      <c r="I39" s="15">
        <v>1</v>
      </c>
      <c r="J39" s="15">
        <v>53</v>
      </c>
      <c r="K39" s="15">
        <v>33</v>
      </c>
      <c r="L39" s="15">
        <v>1</v>
      </c>
      <c r="M39" s="15">
        <v>34</v>
      </c>
      <c r="N39" s="15">
        <v>25</v>
      </c>
      <c r="O39" s="15">
        <v>2</v>
      </c>
      <c r="P39" s="15">
        <v>37</v>
      </c>
      <c r="Q39" s="15">
        <v>29</v>
      </c>
      <c r="R39" s="15">
        <v>3</v>
      </c>
      <c r="S39" s="15">
        <v>32</v>
      </c>
      <c r="T39" s="15">
        <v>36</v>
      </c>
      <c r="U39" s="15">
        <v>5</v>
      </c>
      <c r="V39" s="15">
        <v>41</v>
      </c>
      <c r="W39" s="15">
        <v>31</v>
      </c>
      <c r="X39" s="15">
        <v>7</v>
      </c>
      <c r="Y39" s="15">
        <v>38</v>
      </c>
      <c r="Z39" s="15">
        <v>41</v>
      </c>
      <c r="AA39" s="15">
        <v>7</v>
      </c>
      <c r="AB39" s="15">
        <v>48</v>
      </c>
      <c r="AC39" s="15">
        <v>32</v>
      </c>
      <c r="AD39" s="15">
        <v>10</v>
      </c>
      <c r="AE39" s="15">
        <v>42</v>
      </c>
      <c r="AF39" s="15">
        <v>38</v>
      </c>
      <c r="AG39" s="15">
        <v>9</v>
      </c>
      <c r="AH39" s="15">
        <v>47</v>
      </c>
      <c r="AI39" s="15">
        <v>27</v>
      </c>
      <c r="AJ39" s="15">
        <v>9</v>
      </c>
      <c r="AK39" s="15">
        <v>36</v>
      </c>
      <c r="AL39" s="15">
        <v>49</v>
      </c>
      <c r="AM39" s="15">
        <v>6</v>
      </c>
      <c r="AN39" s="15">
        <v>55</v>
      </c>
      <c r="AO39" s="15">
        <v>38</v>
      </c>
      <c r="AP39" s="15">
        <v>7</v>
      </c>
      <c r="AQ39" s="15">
        <v>45</v>
      </c>
      <c r="AR39" s="15">
        <v>38</v>
      </c>
      <c r="AS39" s="15">
        <v>9</v>
      </c>
      <c r="AT39" s="15">
        <v>0</v>
      </c>
      <c r="AU39" s="15">
        <v>0</v>
      </c>
      <c r="AV39" s="15">
        <v>0</v>
      </c>
      <c r="AW39" s="12">
        <v>0</v>
      </c>
      <c r="AX39" s="12">
        <v>469</v>
      </c>
      <c r="AY39" s="12">
        <v>76</v>
      </c>
      <c r="AZ39" s="13">
        <v>545</v>
      </c>
      <c r="BA39" s="11" t="s">
        <v>56</v>
      </c>
    </row>
    <row r="40" spans="1:53" s="18" customFormat="1" ht="15" x14ac:dyDescent="0.25">
      <c r="A40" s="16">
        <v>47</v>
      </c>
      <c r="B40" s="16" t="s">
        <v>7</v>
      </c>
      <c r="C40" s="16">
        <v>3</v>
      </c>
      <c r="D40" s="16" t="s">
        <v>5</v>
      </c>
      <c r="E40" s="16"/>
      <c r="F40" s="41" t="s">
        <v>94</v>
      </c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39">
        <f>SUM(AW3:AW39)</f>
        <v>319</v>
      </c>
      <c r="AX40" s="38">
        <f>SUM(AX3:AX39)</f>
        <v>27538</v>
      </c>
      <c r="AY40" s="38">
        <f>SUM(AY3:AY39)</f>
        <v>565</v>
      </c>
      <c r="AZ40" s="37">
        <f>SUM(AZ3:AZ39)</f>
        <v>28422</v>
      </c>
    </row>
    <row r="41" spans="1:53" x14ac:dyDescent="0.2">
      <c r="A41">
        <v>109</v>
      </c>
      <c r="B41" t="s">
        <v>8</v>
      </c>
      <c r="C41">
        <v>3</v>
      </c>
      <c r="D41" t="s">
        <v>5</v>
      </c>
      <c r="F41" s="9"/>
      <c r="G41" s="3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W41" s="36"/>
    </row>
    <row r="42" spans="1:53" x14ac:dyDescent="0.2">
      <c r="A42">
        <v>19</v>
      </c>
      <c r="B42" t="s">
        <v>6</v>
      </c>
      <c r="C42">
        <v>3</v>
      </c>
      <c r="D42" t="s">
        <v>5</v>
      </c>
      <c r="F42" s="9"/>
      <c r="G42" s="3"/>
      <c r="H42" s="4"/>
      <c r="I42" s="4"/>
      <c r="J42" s="4" t="s">
        <v>56</v>
      </c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</row>
    <row r="43" spans="1:53" x14ac:dyDescent="0.2">
      <c r="F43" s="9"/>
      <c r="G43" s="3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</row>
    <row r="44" spans="1:53" x14ac:dyDescent="0.2">
      <c r="F44" s="9"/>
      <c r="G44" s="3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T44" s="42" t="s">
        <v>56</v>
      </c>
      <c r="AU44" s="42" t="s">
        <v>56</v>
      </c>
      <c r="AV44" s="43" t="s">
        <v>56</v>
      </c>
      <c r="AW44" s="7"/>
      <c r="AX44" s="6"/>
      <c r="AY44" s="1"/>
    </row>
    <row r="45" spans="1:53" x14ac:dyDescent="0.2">
      <c r="F45" s="9"/>
      <c r="G45" s="3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Z45" s="35"/>
    </row>
    <row r="46" spans="1:53" x14ac:dyDescent="0.2">
      <c r="F46" s="9"/>
      <c r="G46" s="3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</row>
    <row r="47" spans="1:53" x14ac:dyDescent="0.2">
      <c r="F47" s="9"/>
      <c r="G47" s="3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</row>
    <row r="48" spans="1:53" x14ac:dyDescent="0.2">
      <c r="F48" s="9"/>
      <c r="G48" s="3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</row>
    <row r="49" spans="6:36" x14ac:dyDescent="0.2">
      <c r="F49" s="9"/>
      <c r="G49" s="3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</row>
    <row r="50" spans="6:36" x14ac:dyDescent="0.2">
      <c r="F50" s="9"/>
      <c r="G50" s="3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</row>
    <row r="51" spans="6:36" x14ac:dyDescent="0.2">
      <c r="F51" s="9"/>
      <c r="G51" s="3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</row>
    <row r="52" spans="6:36" x14ac:dyDescent="0.2">
      <c r="F52" s="9"/>
      <c r="G52" s="3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</row>
    <row r="53" spans="6:36" x14ac:dyDescent="0.2">
      <c r="F53" s="9"/>
      <c r="G53" s="3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</row>
    <row r="54" spans="6:36" x14ac:dyDescent="0.2">
      <c r="F54" s="9"/>
      <c r="G54" s="3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</row>
    <row r="55" spans="6:36" x14ac:dyDescent="0.2">
      <c r="F55" s="9"/>
      <c r="G55" s="3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</row>
    <row r="56" spans="6:36" x14ac:dyDescent="0.2">
      <c r="F56" s="9"/>
      <c r="G56" s="3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</row>
    <row r="57" spans="6:36" x14ac:dyDescent="0.2">
      <c r="F57" s="9"/>
      <c r="G57" s="3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</row>
    <row r="58" spans="6:36" x14ac:dyDescent="0.2">
      <c r="F58" s="9"/>
      <c r="G58" s="3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</row>
    <row r="59" spans="6:36" x14ac:dyDescent="0.2">
      <c r="F59" s="9"/>
      <c r="G59" s="3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</row>
    <row r="60" spans="6:36" x14ac:dyDescent="0.2">
      <c r="F60" s="9"/>
      <c r="G60" s="3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</row>
    <row r="61" spans="6:36" x14ac:dyDescent="0.2">
      <c r="F61" s="9"/>
      <c r="G61" s="3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</row>
    <row r="62" spans="6:36" x14ac:dyDescent="0.2">
      <c r="F62" s="9"/>
      <c r="G62" s="3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</row>
    <row r="63" spans="6:36" x14ac:dyDescent="0.2">
      <c r="F63" s="9"/>
      <c r="G63" s="3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</row>
    <row r="64" spans="6:36" x14ac:dyDescent="0.2">
      <c r="F64" s="9"/>
      <c r="G64" s="3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</row>
    <row r="65" spans="6:36" x14ac:dyDescent="0.2">
      <c r="F65" s="9"/>
      <c r="G65" s="3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</row>
    <row r="66" spans="6:36" x14ac:dyDescent="0.2">
      <c r="F66" s="9"/>
      <c r="G66" s="3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</row>
    <row r="67" spans="6:36" x14ac:dyDescent="0.2">
      <c r="F67" s="9"/>
      <c r="G67" s="3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</row>
    <row r="68" spans="6:36" x14ac:dyDescent="0.2">
      <c r="F68" s="9"/>
      <c r="G68" s="3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</row>
    <row r="69" spans="6:36" x14ac:dyDescent="0.2">
      <c r="F69" s="9"/>
      <c r="G69" s="3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</row>
    <row r="70" spans="6:36" x14ac:dyDescent="0.2">
      <c r="F70" s="9"/>
      <c r="G70" s="3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</row>
    <row r="71" spans="6:36" x14ac:dyDescent="0.2">
      <c r="F71" s="9"/>
      <c r="G71" s="3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</row>
    <row r="72" spans="6:36" x14ac:dyDescent="0.2">
      <c r="F72" s="9"/>
      <c r="G72" s="3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</row>
    <row r="73" spans="6:36" x14ac:dyDescent="0.2">
      <c r="F73" s="9"/>
      <c r="G73" s="3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</row>
    <row r="74" spans="6:36" x14ac:dyDescent="0.2">
      <c r="F74" s="9"/>
      <c r="G74" s="3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</row>
    <row r="75" spans="6:36" x14ac:dyDescent="0.2">
      <c r="F75" s="9"/>
      <c r="G75" s="3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</row>
    <row r="76" spans="6:36" x14ac:dyDescent="0.2">
      <c r="F76" s="9"/>
      <c r="G76" s="3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</row>
    <row r="77" spans="6:36" x14ac:dyDescent="0.2">
      <c r="F77" s="9"/>
      <c r="G77" s="3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</row>
    <row r="78" spans="6:36" x14ac:dyDescent="0.2">
      <c r="F78" s="9"/>
      <c r="G78" s="3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</row>
    <row r="79" spans="6:36" x14ac:dyDescent="0.2">
      <c r="F79" s="9"/>
      <c r="G79" s="3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</row>
    <row r="80" spans="6:36" x14ac:dyDescent="0.2">
      <c r="F80" s="9"/>
      <c r="G80" s="3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</row>
    <row r="81" spans="6:36" x14ac:dyDescent="0.2">
      <c r="F81" s="9"/>
      <c r="G81" s="3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</row>
    <row r="82" spans="6:36" x14ac:dyDescent="0.2">
      <c r="F82" s="9"/>
      <c r="G82" s="3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</row>
    <row r="83" spans="6:36" x14ac:dyDescent="0.2">
      <c r="F83" s="9"/>
      <c r="G83" s="3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</row>
    <row r="84" spans="6:36" x14ac:dyDescent="0.2">
      <c r="F84" s="9"/>
      <c r="G84" s="3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</row>
    <row r="85" spans="6:36" x14ac:dyDescent="0.2">
      <c r="F85" s="9"/>
      <c r="G85" s="3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</row>
    <row r="86" spans="6:36" x14ac:dyDescent="0.2">
      <c r="F86" s="9"/>
      <c r="G86" s="3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</row>
    <row r="87" spans="6:36" x14ac:dyDescent="0.2">
      <c r="F87" s="9"/>
      <c r="G87" s="3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</row>
    <row r="88" spans="6:36" x14ac:dyDescent="0.2">
      <c r="F88" s="9"/>
      <c r="G88" s="3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</row>
    <row r="89" spans="6:36" x14ac:dyDescent="0.2">
      <c r="F89" s="9"/>
      <c r="G89" s="3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</row>
    <row r="90" spans="6:36" x14ac:dyDescent="0.2">
      <c r="F90" s="9"/>
      <c r="G90" s="3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</row>
    <row r="91" spans="6:36" x14ac:dyDescent="0.2">
      <c r="F91" s="9"/>
      <c r="G91" s="3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</row>
    <row r="92" spans="6:36" x14ac:dyDescent="0.2">
      <c r="F92" s="9"/>
      <c r="G92" s="3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</row>
    <row r="93" spans="6:36" x14ac:dyDescent="0.2">
      <c r="F93" s="9"/>
      <c r="G93" s="3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</row>
    <row r="94" spans="6:36" x14ac:dyDescent="0.2">
      <c r="F94" s="9"/>
      <c r="G94" s="3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</row>
    <row r="95" spans="6:36" x14ac:dyDescent="0.2">
      <c r="F95" s="9"/>
      <c r="G95" s="3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</row>
    <row r="96" spans="6:36" x14ac:dyDescent="0.2">
      <c r="F96" s="9"/>
      <c r="G96" s="3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</row>
    <row r="97" spans="6:36" x14ac:dyDescent="0.2">
      <c r="F97" s="9"/>
      <c r="G97" s="3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</row>
    <row r="98" spans="6:36" x14ac:dyDescent="0.2">
      <c r="F98" s="9"/>
      <c r="G98" s="3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</row>
    <row r="99" spans="6:36" x14ac:dyDescent="0.2">
      <c r="F99" s="9"/>
      <c r="G99" s="3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</row>
    <row r="100" spans="6:36" x14ac:dyDescent="0.2">
      <c r="F100" s="9"/>
      <c r="G100" s="3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</row>
    <row r="101" spans="6:36" x14ac:dyDescent="0.2">
      <c r="F101" s="9"/>
      <c r="G101" s="3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</row>
    <row r="102" spans="6:36" x14ac:dyDescent="0.2">
      <c r="F102" s="9"/>
      <c r="G102" s="3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</row>
    <row r="103" spans="6:36" x14ac:dyDescent="0.2">
      <c r="F103" s="9"/>
      <c r="G103" s="3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</row>
    <row r="104" spans="6:36" x14ac:dyDescent="0.2">
      <c r="F104" s="9"/>
      <c r="G104" s="3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</row>
    <row r="105" spans="6:36" x14ac:dyDescent="0.2">
      <c r="F105" s="9"/>
      <c r="G105" s="3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</row>
    <row r="106" spans="6:36" x14ac:dyDescent="0.2">
      <c r="F106" s="9"/>
      <c r="G106" s="3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</row>
    <row r="107" spans="6:36" x14ac:dyDescent="0.2">
      <c r="F107" s="9"/>
      <c r="G107" s="3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</row>
    <row r="108" spans="6:36" x14ac:dyDescent="0.2">
      <c r="F108" s="9"/>
      <c r="G108" s="3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</row>
    <row r="109" spans="6:36" x14ac:dyDescent="0.2">
      <c r="F109" s="9"/>
      <c r="G109" s="3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</row>
    <row r="110" spans="6:36" x14ac:dyDescent="0.2">
      <c r="F110" s="9"/>
      <c r="G110" s="3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</row>
    <row r="111" spans="6:36" x14ac:dyDescent="0.2">
      <c r="F111" s="9"/>
      <c r="G111" s="3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</row>
    <row r="112" spans="6:36" x14ac:dyDescent="0.2">
      <c r="F112" s="9"/>
      <c r="G112" s="3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</row>
    <row r="113" spans="6:36" x14ac:dyDescent="0.2">
      <c r="F113" s="9"/>
      <c r="G113" s="3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</row>
    <row r="114" spans="6:36" x14ac:dyDescent="0.2">
      <c r="F114" s="9"/>
      <c r="G114" s="3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</row>
    <row r="115" spans="6:36" x14ac:dyDescent="0.2">
      <c r="F115" s="9"/>
      <c r="G115" s="3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</row>
    <row r="116" spans="6:36" x14ac:dyDescent="0.2">
      <c r="F116" s="9"/>
      <c r="G116" s="3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</row>
    <row r="117" spans="6:36" x14ac:dyDescent="0.2">
      <c r="F117" s="9"/>
      <c r="G117" s="3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</row>
    <row r="118" spans="6:36" x14ac:dyDescent="0.2">
      <c r="F118" s="9"/>
      <c r="G118" s="3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</row>
    <row r="119" spans="6:36" x14ac:dyDescent="0.2">
      <c r="F119" s="9"/>
      <c r="G119" s="3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</row>
    <row r="120" spans="6:36" x14ac:dyDescent="0.2">
      <c r="F120" s="9"/>
      <c r="G120" s="3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</row>
    <row r="121" spans="6:36" x14ac:dyDescent="0.2">
      <c r="F121" s="9"/>
      <c r="G121" s="3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</row>
    <row r="122" spans="6:36" x14ac:dyDescent="0.2">
      <c r="F122" s="9"/>
      <c r="G122" s="3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</row>
    <row r="123" spans="6:36" x14ac:dyDescent="0.2">
      <c r="F123" s="9"/>
      <c r="G123" s="3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</row>
    <row r="124" spans="6:36" x14ac:dyDescent="0.2">
      <c r="F124" s="9"/>
      <c r="G124" s="3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</row>
    <row r="125" spans="6:36" x14ac:dyDescent="0.2">
      <c r="F125" s="9"/>
      <c r="G125" s="3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</row>
    <row r="126" spans="6:36" x14ac:dyDescent="0.2">
      <c r="F126" s="9"/>
      <c r="G126" s="3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</row>
    <row r="127" spans="6:36" x14ac:dyDescent="0.2">
      <c r="F127" s="9"/>
      <c r="G127" s="3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</row>
    <row r="128" spans="6:36" x14ac:dyDescent="0.2">
      <c r="F128" s="9"/>
      <c r="G128" s="3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</row>
    <row r="129" spans="6:36" x14ac:dyDescent="0.2">
      <c r="F129" s="9"/>
      <c r="G129" s="3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</row>
    <row r="130" spans="6:36" x14ac:dyDescent="0.2">
      <c r="F130" s="9"/>
      <c r="G130" s="3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</row>
    <row r="131" spans="6:36" x14ac:dyDescent="0.2">
      <c r="F131" s="9"/>
      <c r="G131" s="3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</row>
    <row r="132" spans="6:36" x14ac:dyDescent="0.2">
      <c r="F132" s="9"/>
      <c r="G132" s="3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</row>
    <row r="133" spans="6:36" x14ac:dyDescent="0.2">
      <c r="F133" s="9"/>
      <c r="G133" s="3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</row>
    <row r="134" spans="6:36" x14ac:dyDescent="0.2">
      <c r="F134" s="9"/>
      <c r="G134" s="3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</row>
    <row r="135" spans="6:36" x14ac:dyDescent="0.2">
      <c r="F135" s="9"/>
      <c r="G135" s="3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</row>
    <row r="136" spans="6:36" x14ac:dyDescent="0.2">
      <c r="F136" s="9"/>
      <c r="G136" s="3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</row>
    <row r="137" spans="6:36" x14ac:dyDescent="0.2">
      <c r="F137" s="9"/>
      <c r="G137" s="3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</row>
    <row r="138" spans="6:36" x14ac:dyDescent="0.2">
      <c r="F138" s="9"/>
      <c r="G138" s="3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</row>
    <row r="139" spans="6:36" x14ac:dyDescent="0.2">
      <c r="F139" s="9"/>
      <c r="G139" s="3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</row>
    <row r="140" spans="6:36" x14ac:dyDescent="0.2">
      <c r="F140" s="9"/>
      <c r="G140" s="3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</row>
    <row r="141" spans="6:36" x14ac:dyDescent="0.2">
      <c r="F141" s="9"/>
      <c r="G141" s="3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</row>
    <row r="142" spans="6:36" x14ac:dyDescent="0.2">
      <c r="F142" s="9"/>
      <c r="G142" s="3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</row>
    <row r="143" spans="6:36" x14ac:dyDescent="0.2">
      <c r="F143" s="9"/>
      <c r="G143" s="3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</row>
    <row r="144" spans="6:36" x14ac:dyDescent="0.2">
      <c r="F144" s="9"/>
      <c r="G144" s="3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</row>
    <row r="145" spans="6:36" x14ac:dyDescent="0.2">
      <c r="F145" s="9"/>
      <c r="G145" s="3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</row>
    <row r="146" spans="6:36" x14ac:dyDescent="0.2">
      <c r="F146" s="9"/>
      <c r="G146" s="3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</row>
    <row r="147" spans="6:36" x14ac:dyDescent="0.2">
      <c r="F147" s="9"/>
      <c r="G147" s="3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</row>
    <row r="148" spans="6:36" x14ac:dyDescent="0.2">
      <c r="F148" s="9"/>
      <c r="G148" s="3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</row>
    <row r="149" spans="6:36" x14ac:dyDescent="0.2">
      <c r="F149" s="9"/>
      <c r="G149" s="3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</row>
    <row r="150" spans="6:36" x14ac:dyDescent="0.2">
      <c r="F150" s="9"/>
      <c r="G150" s="3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</row>
    <row r="151" spans="6:36" x14ac:dyDescent="0.2">
      <c r="F151" s="9"/>
      <c r="G151" s="3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</row>
    <row r="152" spans="6:36" x14ac:dyDescent="0.2">
      <c r="F152" s="9"/>
      <c r="G152" s="3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</row>
    <row r="153" spans="6:36" x14ac:dyDescent="0.2">
      <c r="F153" s="9"/>
      <c r="G153" s="3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</row>
    <row r="154" spans="6:36" x14ac:dyDescent="0.2">
      <c r="F154" s="9"/>
      <c r="G154" s="3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</row>
    <row r="155" spans="6:36" x14ac:dyDescent="0.2">
      <c r="F155" s="9"/>
      <c r="G155" s="3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</row>
    <row r="156" spans="6:36" x14ac:dyDescent="0.2">
      <c r="F156" s="9"/>
      <c r="G156" s="3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</row>
    <row r="157" spans="6:36" x14ac:dyDescent="0.2">
      <c r="F157" s="9"/>
      <c r="G157" s="3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</row>
    <row r="158" spans="6:36" x14ac:dyDescent="0.2">
      <c r="F158" s="9"/>
      <c r="G158" s="3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</row>
    <row r="159" spans="6:36" x14ac:dyDescent="0.2">
      <c r="F159" s="9"/>
      <c r="G159" s="3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</row>
    <row r="160" spans="6:36" x14ac:dyDescent="0.2">
      <c r="F160" s="9"/>
      <c r="G160" s="3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</row>
    <row r="161" spans="6:36" x14ac:dyDescent="0.2">
      <c r="F161" s="9"/>
      <c r="G161" s="3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</row>
    <row r="162" spans="6:36" x14ac:dyDescent="0.2">
      <c r="F162" s="9"/>
      <c r="G162" s="3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</row>
    <row r="163" spans="6:36" x14ac:dyDescent="0.2">
      <c r="F163" s="9"/>
      <c r="G163" s="3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</row>
    <row r="164" spans="6:36" x14ac:dyDescent="0.2">
      <c r="F164" s="9"/>
      <c r="G164" s="3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</row>
    <row r="165" spans="6:36" x14ac:dyDescent="0.2">
      <c r="F165" s="9"/>
      <c r="G165" s="3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</row>
    <row r="166" spans="6:36" x14ac:dyDescent="0.2">
      <c r="F166" s="9"/>
      <c r="G166" s="3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</row>
    <row r="167" spans="6:36" x14ac:dyDescent="0.2">
      <c r="F167" s="9"/>
      <c r="G167" s="3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</row>
    <row r="168" spans="6:36" x14ac:dyDescent="0.2">
      <c r="F168" s="9"/>
      <c r="G168" s="3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</row>
    <row r="169" spans="6:36" x14ac:dyDescent="0.2">
      <c r="F169" s="9"/>
      <c r="G169" s="3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</row>
    <row r="170" spans="6:36" x14ac:dyDescent="0.2">
      <c r="F170" s="9"/>
      <c r="G170" s="3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</row>
    <row r="171" spans="6:36" x14ac:dyDescent="0.2">
      <c r="F171" s="9"/>
      <c r="G171" s="3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</row>
    <row r="172" spans="6:36" x14ac:dyDescent="0.2">
      <c r="F172" s="9"/>
      <c r="G172" s="3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</row>
    <row r="173" spans="6:36" x14ac:dyDescent="0.2">
      <c r="F173" s="9"/>
      <c r="G173" s="3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</row>
    <row r="174" spans="6:36" x14ac:dyDescent="0.2">
      <c r="F174" s="9"/>
      <c r="G174" s="3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</row>
    <row r="175" spans="6:36" x14ac:dyDescent="0.2">
      <c r="F175" s="9"/>
      <c r="G175" s="3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</row>
    <row r="176" spans="6:36" x14ac:dyDescent="0.2">
      <c r="F176" s="9"/>
      <c r="G176" s="3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</row>
    <row r="177" spans="6:36" x14ac:dyDescent="0.2">
      <c r="F177" s="9"/>
      <c r="G177" s="3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</row>
    <row r="178" spans="6:36" x14ac:dyDescent="0.2">
      <c r="F178" s="9"/>
      <c r="G178" s="3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</row>
    <row r="179" spans="6:36" x14ac:dyDescent="0.2">
      <c r="F179" s="9"/>
      <c r="G179" s="3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</row>
    <row r="180" spans="6:36" x14ac:dyDescent="0.2">
      <c r="F180" s="9"/>
      <c r="G180" s="3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</row>
    <row r="181" spans="6:36" x14ac:dyDescent="0.2">
      <c r="F181" s="9"/>
      <c r="G181" s="3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</row>
    <row r="182" spans="6:36" x14ac:dyDescent="0.2">
      <c r="F182" s="9"/>
      <c r="G182" s="3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</row>
    <row r="183" spans="6:36" x14ac:dyDescent="0.2">
      <c r="F183" s="9"/>
      <c r="G183" s="3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</row>
    <row r="184" spans="6:36" x14ac:dyDescent="0.2">
      <c r="F184" s="9"/>
      <c r="G184" s="3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</row>
    <row r="185" spans="6:36" x14ac:dyDescent="0.2">
      <c r="F185" s="9"/>
      <c r="G185" s="3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</row>
    <row r="186" spans="6:36" x14ac:dyDescent="0.2">
      <c r="F186" s="9"/>
      <c r="G186" s="3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</row>
    <row r="187" spans="6:36" x14ac:dyDescent="0.2">
      <c r="F187" s="9"/>
      <c r="G187" s="3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</row>
    <row r="188" spans="6:36" x14ac:dyDescent="0.2">
      <c r="F188" s="9"/>
      <c r="G188" s="3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</row>
    <row r="189" spans="6:36" x14ac:dyDescent="0.2">
      <c r="F189" s="9"/>
      <c r="G189" s="3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</row>
    <row r="190" spans="6:36" x14ac:dyDescent="0.2">
      <c r="F190" s="9"/>
      <c r="G190" s="3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</row>
    <row r="191" spans="6:36" x14ac:dyDescent="0.2">
      <c r="F191" s="9"/>
      <c r="G191" s="3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</row>
    <row r="192" spans="6:36" x14ac:dyDescent="0.2">
      <c r="F192" s="9"/>
      <c r="G192" s="3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</row>
    <row r="193" spans="6:36" x14ac:dyDescent="0.2">
      <c r="F193" s="9"/>
      <c r="G193" s="3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</row>
    <row r="194" spans="6:36" x14ac:dyDescent="0.2">
      <c r="F194" s="9"/>
      <c r="G194" s="3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</row>
    <row r="195" spans="6:36" x14ac:dyDescent="0.2">
      <c r="F195" s="9"/>
      <c r="G195" s="3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</row>
    <row r="196" spans="6:36" x14ac:dyDescent="0.2">
      <c r="F196" s="9"/>
      <c r="G196" s="3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</row>
    <row r="197" spans="6:36" x14ac:dyDescent="0.2">
      <c r="F197" s="9"/>
      <c r="G197" s="3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</row>
    <row r="198" spans="6:36" x14ac:dyDescent="0.2">
      <c r="F198" s="9"/>
      <c r="G198" s="3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</row>
    <row r="199" spans="6:36" x14ac:dyDescent="0.2">
      <c r="F199" s="9"/>
      <c r="G199" s="3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</row>
    <row r="200" spans="6:36" x14ac:dyDescent="0.2">
      <c r="F200" s="9"/>
      <c r="G200" s="3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</row>
    <row r="201" spans="6:36" x14ac:dyDescent="0.2">
      <c r="F201" s="9"/>
      <c r="G201" s="3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</row>
    <row r="202" spans="6:36" x14ac:dyDescent="0.2">
      <c r="F202" s="9"/>
      <c r="G202" s="3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</row>
    <row r="203" spans="6:36" x14ac:dyDescent="0.2">
      <c r="F203" s="9"/>
      <c r="G203" s="3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</row>
    <row r="204" spans="6:36" x14ac:dyDescent="0.2">
      <c r="F204" s="9"/>
      <c r="G204" s="3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</row>
    <row r="205" spans="6:36" x14ac:dyDescent="0.2">
      <c r="F205" s="9"/>
      <c r="G205" s="3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</row>
    <row r="206" spans="6:36" x14ac:dyDescent="0.2">
      <c r="F206" s="9"/>
      <c r="G206" s="3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</row>
    <row r="207" spans="6:36" x14ac:dyDescent="0.2">
      <c r="F207" s="9"/>
      <c r="G207" s="3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</row>
    <row r="208" spans="6:36" x14ac:dyDescent="0.2">
      <c r="F208" s="9"/>
      <c r="G208" s="3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</row>
    <row r="209" spans="6:36" x14ac:dyDescent="0.2">
      <c r="F209" s="9"/>
      <c r="G209" s="3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</row>
    <row r="210" spans="6:36" x14ac:dyDescent="0.2">
      <c r="F210" s="9"/>
      <c r="G210" s="3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</row>
    <row r="211" spans="6:36" x14ac:dyDescent="0.2">
      <c r="F211" s="9"/>
      <c r="G211" s="3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</row>
    <row r="212" spans="6:36" x14ac:dyDescent="0.2">
      <c r="F212" s="9"/>
      <c r="G212" s="3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</row>
    <row r="213" spans="6:36" x14ac:dyDescent="0.2">
      <c r="F213" s="9"/>
      <c r="G213" s="3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</row>
    <row r="214" spans="6:36" x14ac:dyDescent="0.2">
      <c r="F214" s="9"/>
      <c r="G214" s="3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</row>
    <row r="215" spans="6:36" x14ac:dyDescent="0.2">
      <c r="F215" s="9"/>
      <c r="G215" s="3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</row>
    <row r="216" spans="6:36" x14ac:dyDescent="0.2">
      <c r="F216" s="9"/>
      <c r="G216" s="3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</row>
    <row r="217" spans="6:36" x14ac:dyDescent="0.2">
      <c r="F217" s="9"/>
      <c r="G217" s="3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</row>
    <row r="218" spans="6:36" x14ac:dyDescent="0.2">
      <c r="F218" s="9"/>
      <c r="G218" s="3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</row>
    <row r="219" spans="6:36" x14ac:dyDescent="0.2">
      <c r="F219" s="9"/>
      <c r="G219" s="3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</row>
    <row r="220" spans="6:36" x14ac:dyDescent="0.2">
      <c r="F220" s="9"/>
      <c r="G220" s="3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</row>
    <row r="221" spans="6:36" x14ac:dyDescent="0.2">
      <c r="F221" s="9"/>
      <c r="G221" s="3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</row>
    <row r="222" spans="6:36" x14ac:dyDescent="0.2">
      <c r="F222" s="9"/>
      <c r="G222" s="3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</row>
    <row r="223" spans="6:36" x14ac:dyDescent="0.2">
      <c r="F223" s="9"/>
      <c r="G223" s="3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</row>
    <row r="224" spans="6:36" x14ac:dyDescent="0.2">
      <c r="F224" s="9"/>
      <c r="G224" s="3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</row>
    <row r="225" spans="6:36" x14ac:dyDescent="0.2">
      <c r="F225" s="9"/>
      <c r="G225" s="3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</row>
    <row r="226" spans="6:36" x14ac:dyDescent="0.2">
      <c r="F226" s="9"/>
      <c r="G226" s="3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</row>
    <row r="227" spans="6:36" x14ac:dyDescent="0.2">
      <c r="F227" s="9"/>
      <c r="G227" s="3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</row>
    <row r="228" spans="6:36" x14ac:dyDescent="0.2">
      <c r="F228" s="9"/>
      <c r="G228" s="3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</row>
    <row r="229" spans="6:36" x14ac:dyDescent="0.2">
      <c r="F229" s="9"/>
      <c r="G229" s="3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</row>
    <row r="230" spans="6:36" x14ac:dyDescent="0.2">
      <c r="F230" s="9"/>
      <c r="G230" s="3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</row>
    <row r="231" spans="6:36" x14ac:dyDescent="0.2">
      <c r="F231" s="9"/>
      <c r="G231" s="3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</row>
    <row r="232" spans="6:36" x14ac:dyDescent="0.2">
      <c r="F232" s="9"/>
      <c r="G232" s="3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</row>
    <row r="233" spans="6:36" x14ac:dyDescent="0.2">
      <c r="F233" s="9"/>
      <c r="G233" s="3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</row>
    <row r="234" spans="6:36" x14ac:dyDescent="0.2">
      <c r="F234" s="9"/>
      <c r="G234" s="3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</row>
    <row r="235" spans="6:36" x14ac:dyDescent="0.2">
      <c r="F235" s="9"/>
      <c r="G235" s="3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</row>
    <row r="236" spans="6:36" x14ac:dyDescent="0.2">
      <c r="F236" s="9"/>
      <c r="G236" s="3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</row>
    <row r="237" spans="6:36" x14ac:dyDescent="0.2">
      <c r="F237" s="9"/>
      <c r="G237" s="3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</row>
    <row r="238" spans="6:36" x14ac:dyDescent="0.2">
      <c r="F238" s="9"/>
      <c r="G238" s="3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</row>
    <row r="239" spans="6:36" x14ac:dyDescent="0.2">
      <c r="F239" s="9"/>
      <c r="G239" s="3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</row>
    <row r="240" spans="6:36" x14ac:dyDescent="0.2">
      <c r="F240" s="9"/>
      <c r="G240" s="3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</row>
    <row r="241" spans="6:36" x14ac:dyDescent="0.2">
      <c r="F241" s="9"/>
      <c r="G241" s="3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</row>
    <row r="242" spans="6:36" x14ac:dyDescent="0.2">
      <c r="F242" s="9"/>
      <c r="G242" s="3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</row>
    <row r="243" spans="6:36" x14ac:dyDescent="0.2">
      <c r="F243" s="9"/>
      <c r="G243" s="3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</row>
    <row r="244" spans="6:36" x14ac:dyDescent="0.2">
      <c r="F244" s="9"/>
      <c r="G244" s="3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</row>
    <row r="245" spans="6:36" x14ac:dyDescent="0.2">
      <c r="F245" s="9"/>
      <c r="G245" s="3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</row>
    <row r="246" spans="6:36" x14ac:dyDescent="0.2">
      <c r="F246" s="9"/>
      <c r="G246" s="3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</row>
    <row r="247" spans="6:36" x14ac:dyDescent="0.2">
      <c r="F247" s="9"/>
      <c r="G247" s="3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</row>
    <row r="248" spans="6:36" x14ac:dyDescent="0.2">
      <c r="F248" s="9"/>
      <c r="G248" s="3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</row>
    <row r="249" spans="6:36" x14ac:dyDescent="0.2">
      <c r="F249" s="9"/>
      <c r="G249" s="3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</row>
    <row r="250" spans="6:36" x14ac:dyDescent="0.2">
      <c r="F250" s="9"/>
      <c r="G250" s="3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</row>
    <row r="251" spans="6:36" x14ac:dyDescent="0.2">
      <c r="F251" s="9"/>
      <c r="G251" s="3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</row>
    <row r="252" spans="6:36" x14ac:dyDescent="0.2">
      <c r="F252" s="9"/>
      <c r="G252" s="3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</row>
    <row r="253" spans="6:36" x14ac:dyDescent="0.2">
      <c r="F253" s="9"/>
      <c r="G253" s="3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</row>
    <row r="254" spans="6:36" x14ac:dyDescent="0.2">
      <c r="F254" s="9"/>
      <c r="G254" s="3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</row>
    <row r="255" spans="6:36" x14ac:dyDescent="0.2">
      <c r="F255" s="9"/>
      <c r="G255" s="3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</row>
    <row r="256" spans="6:36" x14ac:dyDescent="0.2">
      <c r="F256" s="9"/>
      <c r="G256" s="3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</row>
    <row r="257" spans="6:36" x14ac:dyDescent="0.2">
      <c r="F257" s="9"/>
      <c r="G257" s="3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</row>
    <row r="258" spans="6:36" x14ac:dyDescent="0.2">
      <c r="F258" s="9"/>
      <c r="G258" s="3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</row>
    <row r="259" spans="6:36" x14ac:dyDescent="0.2">
      <c r="F259" s="9"/>
      <c r="G259" s="3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</row>
    <row r="260" spans="6:36" x14ac:dyDescent="0.2">
      <c r="F260" s="9"/>
      <c r="G260" s="3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</row>
    <row r="261" spans="6:36" x14ac:dyDescent="0.2">
      <c r="F261" s="9"/>
      <c r="G261" s="3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</row>
    <row r="262" spans="6:36" x14ac:dyDescent="0.2">
      <c r="F262" s="9"/>
      <c r="G262" s="3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</row>
    <row r="263" spans="6:36" x14ac:dyDescent="0.2">
      <c r="F263" s="9"/>
      <c r="G263" s="3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</row>
    <row r="264" spans="6:36" x14ac:dyDescent="0.2">
      <c r="F264" s="9"/>
      <c r="G264" s="3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</row>
    <row r="265" spans="6:36" x14ac:dyDescent="0.2">
      <c r="F265" s="9"/>
      <c r="G265" s="3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</row>
    <row r="266" spans="6:36" x14ac:dyDescent="0.2">
      <c r="F266" s="9"/>
      <c r="G266" s="3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</row>
    <row r="267" spans="6:36" x14ac:dyDescent="0.2">
      <c r="F267" s="9"/>
      <c r="G267" s="3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</row>
    <row r="268" spans="6:36" x14ac:dyDescent="0.2">
      <c r="F268" s="9"/>
      <c r="G268" s="3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</row>
    <row r="269" spans="6:36" x14ac:dyDescent="0.2">
      <c r="F269" s="9"/>
      <c r="G269" s="3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</row>
    <row r="270" spans="6:36" x14ac:dyDescent="0.2">
      <c r="F270" s="9"/>
      <c r="G270" s="3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</row>
    <row r="271" spans="6:36" x14ac:dyDescent="0.2">
      <c r="F271" s="9"/>
      <c r="G271" s="3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</row>
    <row r="272" spans="6:36" x14ac:dyDescent="0.2">
      <c r="F272" s="9"/>
      <c r="G272" s="3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</row>
    <row r="273" spans="6:36" x14ac:dyDescent="0.2">
      <c r="F273" s="9"/>
      <c r="G273" s="3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</row>
    <row r="274" spans="6:36" x14ac:dyDescent="0.2">
      <c r="F274" s="9"/>
      <c r="G274" s="3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</row>
    <row r="275" spans="6:36" x14ac:dyDescent="0.2">
      <c r="F275" s="9"/>
      <c r="G275" s="3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</row>
    <row r="276" spans="6:36" x14ac:dyDescent="0.2">
      <c r="F276" s="9"/>
      <c r="G276" s="3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</row>
    <row r="277" spans="6:36" x14ac:dyDescent="0.2">
      <c r="F277" s="9"/>
      <c r="G277" s="3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</row>
    <row r="278" spans="6:36" x14ac:dyDescent="0.2">
      <c r="F278" s="9"/>
      <c r="G278" s="3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</row>
    <row r="279" spans="6:36" x14ac:dyDescent="0.2">
      <c r="F279" s="9"/>
      <c r="G279" s="3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</row>
    <row r="280" spans="6:36" x14ac:dyDescent="0.2">
      <c r="F280" s="9"/>
      <c r="G280" s="3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</row>
    <row r="281" spans="6:36" x14ac:dyDescent="0.2">
      <c r="F281" s="9"/>
      <c r="G281" s="3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</row>
    <row r="282" spans="6:36" x14ac:dyDescent="0.2">
      <c r="F282" s="9"/>
      <c r="G282" s="3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</row>
    <row r="283" spans="6:36" x14ac:dyDescent="0.2">
      <c r="F283" s="9"/>
      <c r="G283" s="3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</row>
    <row r="284" spans="6:36" x14ac:dyDescent="0.2">
      <c r="F284" s="9"/>
      <c r="G284" s="3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</row>
    <row r="285" spans="6:36" x14ac:dyDescent="0.2">
      <c r="F285" s="9"/>
      <c r="G285" s="3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</row>
    <row r="286" spans="6:36" x14ac:dyDescent="0.2">
      <c r="F286" s="9"/>
      <c r="G286" s="3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</row>
    <row r="287" spans="6:36" x14ac:dyDescent="0.2">
      <c r="F287" s="9"/>
      <c r="G287" s="3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</row>
    <row r="288" spans="6:36" x14ac:dyDescent="0.2">
      <c r="F288" s="9"/>
      <c r="G288" s="3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</row>
    <row r="289" spans="6:36" x14ac:dyDescent="0.2">
      <c r="F289" s="9"/>
      <c r="G289" s="3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</row>
    <row r="290" spans="6:36" x14ac:dyDescent="0.2">
      <c r="F290" s="9"/>
      <c r="G290" s="3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</row>
    <row r="291" spans="6:36" x14ac:dyDescent="0.2">
      <c r="F291" s="9"/>
      <c r="G291" s="3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</row>
    <row r="292" spans="6:36" x14ac:dyDescent="0.2">
      <c r="F292" s="9"/>
      <c r="G292" s="3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</row>
    <row r="293" spans="6:36" x14ac:dyDescent="0.2">
      <c r="F293" s="9"/>
      <c r="G293" s="3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</row>
    <row r="294" spans="6:36" x14ac:dyDescent="0.2">
      <c r="F294" s="9"/>
      <c r="G294" s="3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</row>
    <row r="295" spans="6:36" x14ac:dyDescent="0.2">
      <c r="F295" s="9"/>
      <c r="G295" s="3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</row>
    <row r="296" spans="6:36" x14ac:dyDescent="0.2">
      <c r="F296" s="9"/>
      <c r="G296" s="3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</row>
    <row r="297" spans="6:36" x14ac:dyDescent="0.2">
      <c r="F297" s="9"/>
      <c r="G297" s="3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</row>
    <row r="298" spans="6:36" x14ac:dyDescent="0.2">
      <c r="F298" s="9"/>
      <c r="G298" s="3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</row>
    <row r="299" spans="6:36" x14ac:dyDescent="0.2">
      <c r="F299" s="9"/>
      <c r="G299" s="3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</row>
    <row r="300" spans="6:36" x14ac:dyDescent="0.2">
      <c r="F300" s="9"/>
      <c r="G300" s="3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</row>
    <row r="301" spans="6:36" x14ac:dyDescent="0.2">
      <c r="F301" s="9"/>
      <c r="G301" s="3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</row>
    <row r="302" spans="6:36" x14ac:dyDescent="0.2">
      <c r="F302" s="9"/>
      <c r="G302" s="3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</row>
    <row r="303" spans="6:36" x14ac:dyDescent="0.2">
      <c r="F303" s="9"/>
      <c r="G303" s="3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</row>
    <row r="304" spans="6:36" x14ac:dyDescent="0.2">
      <c r="F304" s="9"/>
      <c r="G304" s="3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</row>
    <row r="305" spans="6:36" x14ac:dyDescent="0.2">
      <c r="F305" s="9"/>
      <c r="G305" s="3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</row>
    <row r="306" spans="6:36" x14ac:dyDescent="0.2">
      <c r="F306" s="9"/>
      <c r="G306" s="3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</row>
    <row r="307" spans="6:36" x14ac:dyDescent="0.2">
      <c r="F307" s="9"/>
      <c r="G307" s="3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</row>
    <row r="308" spans="6:36" x14ac:dyDescent="0.2">
      <c r="F308" s="9"/>
      <c r="G308" s="3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</row>
    <row r="309" spans="6:36" x14ac:dyDescent="0.2">
      <c r="F309" s="9"/>
      <c r="G309" s="3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</row>
    <row r="310" spans="6:36" x14ac:dyDescent="0.2">
      <c r="F310" s="9"/>
      <c r="G310" s="3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</row>
    <row r="311" spans="6:36" x14ac:dyDescent="0.2">
      <c r="F311" s="9"/>
      <c r="G311" s="3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</row>
    <row r="312" spans="6:36" x14ac:dyDescent="0.2">
      <c r="F312" s="9"/>
      <c r="G312" s="3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</row>
    <row r="313" spans="6:36" x14ac:dyDescent="0.2">
      <c r="F313" s="9"/>
      <c r="G313" s="3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</row>
    <row r="314" spans="6:36" x14ac:dyDescent="0.2">
      <c r="F314" s="9"/>
      <c r="G314" s="3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</row>
    <row r="315" spans="6:36" x14ac:dyDescent="0.2">
      <c r="F315" s="9"/>
      <c r="G315" s="3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</row>
    <row r="316" spans="6:36" x14ac:dyDescent="0.2">
      <c r="F316" s="9"/>
      <c r="G316" s="3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</row>
    <row r="317" spans="6:36" x14ac:dyDescent="0.2">
      <c r="F317" s="9"/>
      <c r="G317" s="3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</row>
    <row r="318" spans="6:36" x14ac:dyDescent="0.2">
      <c r="F318" s="9"/>
      <c r="G318" s="3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</row>
    <row r="319" spans="6:36" x14ac:dyDescent="0.2">
      <c r="F319" s="9"/>
      <c r="G319" s="3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</row>
    <row r="320" spans="6:36" x14ac:dyDescent="0.2">
      <c r="F320" s="9"/>
      <c r="G320" s="3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</row>
    <row r="321" spans="6:36" x14ac:dyDescent="0.2">
      <c r="F321" s="9"/>
      <c r="G321" s="3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</row>
    <row r="322" spans="6:36" x14ac:dyDescent="0.2">
      <c r="F322" s="9"/>
      <c r="G322" s="3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</row>
    <row r="323" spans="6:36" x14ac:dyDescent="0.2">
      <c r="F323" s="9"/>
      <c r="G323" s="3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</row>
    <row r="324" spans="6:36" x14ac:dyDescent="0.2">
      <c r="F324" s="9"/>
      <c r="G324" s="3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</row>
    <row r="325" spans="6:36" x14ac:dyDescent="0.2">
      <c r="F325" s="9"/>
      <c r="G325" s="3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</row>
    <row r="326" spans="6:36" x14ac:dyDescent="0.2">
      <c r="F326" s="9"/>
      <c r="G326" s="3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</row>
    <row r="327" spans="6:36" x14ac:dyDescent="0.2">
      <c r="F327" s="9"/>
      <c r="G327" s="3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</row>
    <row r="328" spans="6:36" x14ac:dyDescent="0.2">
      <c r="F328" s="9"/>
      <c r="G328" s="3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</row>
    <row r="329" spans="6:36" x14ac:dyDescent="0.2">
      <c r="F329" s="9"/>
      <c r="G329" s="3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</row>
    <row r="330" spans="6:36" x14ac:dyDescent="0.2">
      <c r="F330" s="9"/>
      <c r="G330" s="3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</row>
    <row r="331" spans="6:36" x14ac:dyDescent="0.2">
      <c r="F331" s="9"/>
      <c r="G331" s="3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</row>
    <row r="332" spans="6:36" x14ac:dyDescent="0.2">
      <c r="F332" s="9"/>
      <c r="G332" s="3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</row>
    <row r="333" spans="6:36" x14ac:dyDescent="0.2">
      <c r="F333" s="9"/>
      <c r="G333" s="3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</row>
    <row r="334" spans="6:36" x14ac:dyDescent="0.2">
      <c r="F334" s="9"/>
      <c r="G334" s="3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</row>
    <row r="335" spans="6:36" x14ac:dyDescent="0.2">
      <c r="F335" s="9"/>
      <c r="G335" s="3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</row>
    <row r="336" spans="6:36" x14ac:dyDescent="0.2">
      <c r="F336" s="9"/>
      <c r="G336" s="3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</row>
    <row r="337" spans="6:36" x14ac:dyDescent="0.2">
      <c r="F337" s="9"/>
      <c r="G337" s="3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</row>
    <row r="338" spans="6:36" x14ac:dyDescent="0.2">
      <c r="F338" s="9"/>
      <c r="G338" s="3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</row>
    <row r="339" spans="6:36" x14ac:dyDescent="0.2">
      <c r="F339" s="9"/>
      <c r="G339" s="3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</row>
    <row r="340" spans="6:36" x14ac:dyDescent="0.2">
      <c r="F340" s="9"/>
      <c r="G340" s="3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</row>
    <row r="1048533" spans="50:51" x14ac:dyDescent="0.2">
      <c r="AX1048533" s="5">
        <f>SUM(AX3:AX1048532)</f>
        <v>55076</v>
      </c>
      <c r="AY1048533" s="5">
        <f>SUM(AY3:AY1048532)</f>
        <v>1130</v>
      </c>
    </row>
  </sheetData>
  <sortState xmlns:xlrd2="http://schemas.microsoft.com/office/spreadsheetml/2017/richdata2" ref="F2:BA179">
    <sortCondition ref="F2:F179"/>
  </sortState>
  <printOptions gridLines="1" gridLinesSet="0"/>
  <pageMargins left="0.75" right="0.75" top="1" bottom="1" header="0.5" footer="0.5"/>
  <pageSetup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South Carolina's 2016-17 Privat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2016-2017 Private School Headcount by Grade</dc:title>
  <dc:creator>South Carolina Department of Education</dc:creator>
  <cp:lastModifiedBy>Josh Findlay</cp:lastModifiedBy>
  <dcterms:created xsi:type="dcterms:W3CDTF">2017-04-17T17:43:03Z</dcterms:created>
  <dcterms:modified xsi:type="dcterms:W3CDTF">2021-03-05T00:26:01Z</dcterms:modified>
</cp:coreProperties>
</file>